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12120" windowHeight="8940" activeTab="1"/>
  </bookViews>
  <sheets>
    <sheet name="Form_IIIB_ERRORS" sheetId="1" r:id="rId1"/>
    <sheet name="Form_IIIB" sheetId="2" r:id="rId2"/>
  </sheets>
  <definedNames/>
  <calcPr fullCalcOnLoad="1"/>
</workbook>
</file>

<file path=xl/sharedStrings.xml><?xml version="1.0" encoding="utf-8"?>
<sst xmlns="http://schemas.openxmlformats.org/spreadsheetml/2006/main" count="189" uniqueCount="173">
  <si>
    <t xml:space="preserve">Area/ Locality </t>
  </si>
  <si>
    <t>District</t>
  </si>
  <si>
    <t>From</t>
  </si>
  <si>
    <t>Date</t>
  </si>
  <si>
    <t>Month</t>
  </si>
  <si>
    <t>Year</t>
  </si>
  <si>
    <t xml:space="preserve"> Branch Name</t>
  </si>
  <si>
    <t>Amount (Rs)</t>
  </si>
  <si>
    <t>Designation</t>
  </si>
  <si>
    <t>E_mail_id</t>
  </si>
  <si>
    <t>Place</t>
  </si>
  <si>
    <t>To</t>
  </si>
  <si>
    <t xml:space="preserve"> </t>
  </si>
  <si>
    <t>Bank Of Baroda</t>
  </si>
  <si>
    <t>Bank Of India</t>
  </si>
  <si>
    <t>Canara Bank</t>
  </si>
  <si>
    <t>Central Bank Of India</t>
  </si>
  <si>
    <t>Corporation Bank</t>
  </si>
  <si>
    <t>Dena Bank</t>
  </si>
  <si>
    <t>Indian Bank</t>
  </si>
  <si>
    <t>Indian Overseas Bank</t>
  </si>
  <si>
    <t xml:space="preserve">R B I </t>
  </si>
  <si>
    <t>State Bank Of India</t>
  </si>
  <si>
    <t>State Bank Of Indore</t>
  </si>
  <si>
    <t>State Bank of Mysore</t>
  </si>
  <si>
    <t>Syndicate Bank</t>
  </si>
  <si>
    <t>Union Bank Of India</t>
  </si>
  <si>
    <t>United Bank of India</t>
  </si>
  <si>
    <t>United Commercial Bank</t>
  </si>
  <si>
    <t>05-Thane</t>
  </si>
  <si>
    <t>06-Kalyan</t>
  </si>
  <si>
    <t>07-Palgar</t>
  </si>
  <si>
    <t>08-Nalasopara</t>
  </si>
  <si>
    <t>10-Solapur</t>
  </si>
  <si>
    <t>11-Barshi</t>
  </si>
  <si>
    <t>12-Nashik</t>
  </si>
  <si>
    <t>13-Malegaon</t>
  </si>
  <si>
    <t>14-Dhule</t>
  </si>
  <si>
    <t>15-Jalgaon</t>
  </si>
  <si>
    <t>16-Ahmednagar</t>
  </si>
  <si>
    <t>17-Kolhapur</t>
  </si>
  <si>
    <t>18-Satara</t>
  </si>
  <si>
    <t>19-Sangli</t>
  </si>
  <si>
    <t>20-Ratnagiri</t>
  </si>
  <si>
    <t>21-Oras</t>
  </si>
  <si>
    <t>22-Nagpur</t>
  </si>
  <si>
    <t>23-Akola</t>
  </si>
  <si>
    <t>24-Amravati</t>
  </si>
  <si>
    <t>25-Vardha</t>
  </si>
  <si>
    <t>26-Yeotmal</t>
  </si>
  <si>
    <t>27-Chandrapur</t>
  </si>
  <si>
    <t>28-Gondia</t>
  </si>
  <si>
    <t>29-Khamgaon</t>
  </si>
  <si>
    <t>30-Gadchiroli</t>
  </si>
  <si>
    <t>31-Aurangabad</t>
  </si>
  <si>
    <t>32-Beed</t>
  </si>
  <si>
    <t>34-Latur</t>
  </si>
  <si>
    <t>35-Nanded</t>
  </si>
  <si>
    <t>36-Osmanabad</t>
  </si>
  <si>
    <t>37-Jalna</t>
  </si>
  <si>
    <t>V</t>
  </si>
  <si>
    <t>20.00%</t>
  </si>
  <si>
    <t>09-Pune</t>
  </si>
  <si>
    <t>Block No/Flat No</t>
  </si>
  <si>
    <t>Name of the Premises/Building/Village</t>
  </si>
  <si>
    <t>Street/ Road</t>
  </si>
  <si>
    <t>PIN CODE</t>
  </si>
  <si>
    <t>TOTAL</t>
  </si>
  <si>
    <t>Payment Date</t>
  </si>
  <si>
    <t>Name  Of the  Authorised Person</t>
  </si>
  <si>
    <t>23.00%</t>
  </si>
  <si>
    <t>M.V.A.T. TIN/(IF ANY)</t>
  </si>
  <si>
    <t>Name of the  Employer</t>
  </si>
  <si>
    <t>Address</t>
  </si>
  <si>
    <t>Location of Profession Tax Officer Having  Jurisdiction over</t>
  </si>
  <si>
    <t>Periodicity of Return (select appropriate)</t>
  </si>
  <si>
    <t>Exceed Rs.10,000</t>
  </si>
  <si>
    <t>b) Rs 300 for the month of February</t>
  </si>
  <si>
    <t>Rs</t>
  </si>
  <si>
    <t>Interest Amount</t>
  </si>
  <si>
    <t>Chalan NO/CIN</t>
  </si>
  <si>
    <t xml:space="preserve">Name of the Bank </t>
  </si>
  <si>
    <t>May</t>
  </si>
  <si>
    <t>33-Parbhani</t>
  </si>
  <si>
    <t>39-Hingoli</t>
  </si>
  <si>
    <t>40-Nandurbar</t>
  </si>
  <si>
    <t>41-Raigad</t>
  </si>
  <si>
    <t>42-Washim</t>
  </si>
  <si>
    <t>PAN</t>
  </si>
  <si>
    <t>Salary Slabs</t>
  </si>
  <si>
    <t>Rate of Tax p.m.</t>
  </si>
  <si>
    <t>Aug</t>
  </si>
  <si>
    <t>Oct</t>
  </si>
  <si>
    <t>Nov</t>
  </si>
  <si>
    <t>Dec</t>
  </si>
  <si>
    <t>Jan</t>
  </si>
  <si>
    <t>Feb</t>
  </si>
  <si>
    <t>Mar</t>
  </si>
  <si>
    <t>Exceed Rs 2,500 but donot  Exceed 3500 Rs</t>
  </si>
  <si>
    <t>Nil</t>
  </si>
  <si>
    <t>Total</t>
  </si>
  <si>
    <t>Amount of Tax Deducted</t>
  </si>
  <si>
    <t>Exceed Rs 3,500 but donot  Exceed 5000 Rs</t>
  </si>
  <si>
    <t>Exceed Rs 5000 but donot  Exceed 10000 Rs</t>
  </si>
  <si>
    <t>Apr</t>
  </si>
  <si>
    <t xml:space="preserve">Period Covered by Return
</t>
  </si>
  <si>
    <t>Date of Filing Return</t>
  </si>
  <si>
    <t>E-mail ID of the employer</t>
  </si>
  <si>
    <t>A)  (For Monthly return filer)</t>
  </si>
  <si>
    <t>City/Taluka</t>
  </si>
  <si>
    <t>Telephone No of employer</t>
  </si>
  <si>
    <t>38-Bhandara</t>
  </si>
  <si>
    <t>Instructions For Submission Of Forms</t>
  </si>
  <si>
    <t xml:space="preserve">1.All The Fields In red Colour are Mandatory </t>
  </si>
  <si>
    <t xml:space="preserve">2.After Filling The Fields Please Press The Validate Button </t>
  </si>
  <si>
    <t xml:space="preserve">3.Please Correct The Mistakes Pointed Out By Validate Function </t>
  </si>
  <si>
    <t>4.You Can Save The Form For Submission if validate Function Returns The same Message</t>
  </si>
  <si>
    <t>5. Please Check the ERRORS Excel Sheet for Any Errors.</t>
  </si>
  <si>
    <t>6.Remarks if any (V1)</t>
  </si>
  <si>
    <r>
      <t>P</t>
    </r>
    <r>
      <rPr>
        <b/>
        <sz val="16"/>
        <rFont val="Times New Roman"/>
        <family val="1"/>
      </rPr>
      <t xml:space="preserve">LEASE      </t>
    </r>
    <r>
      <rPr>
        <b/>
        <sz val="16"/>
        <color indexed="10"/>
        <rFont val="Times New Roman"/>
        <family val="1"/>
      </rPr>
      <t xml:space="preserve">SAVE  </t>
    </r>
    <r>
      <rPr>
        <b/>
        <sz val="16"/>
        <color indexed="8"/>
        <rFont val="Times New Roman"/>
        <family val="1"/>
      </rPr>
      <t>the information</t>
    </r>
    <r>
      <rPr>
        <b/>
        <sz val="16"/>
        <color indexed="10"/>
        <rFont val="Times New Roman"/>
        <family val="1"/>
      </rPr>
      <t xml:space="preserve">  </t>
    </r>
    <r>
      <rPr>
        <b/>
        <sz val="16"/>
        <rFont val="Times New Roman"/>
        <family val="1"/>
      </rPr>
      <t>AFTER    VALIDATION</t>
    </r>
  </si>
  <si>
    <t>Do not Exceed Rs 2,500</t>
  </si>
  <si>
    <t>TAN</t>
  </si>
  <si>
    <t xml:space="preserve"> Rs.200 per month except for February/Rs.300 for the month of February</t>
  </si>
  <si>
    <t>FORM_IIIB</t>
  </si>
  <si>
    <t>P</t>
  </si>
  <si>
    <t xml:space="preserve"> (See Rule 11, 11E)                                                                                                                                                                                                                                                          Electronic Return under The Maharashtra State Tax on Professions, Trades, Callings and Employments Act, 1975 </t>
  </si>
  <si>
    <t>June</t>
  </si>
  <si>
    <t>July</t>
  </si>
  <si>
    <t>Sept</t>
  </si>
  <si>
    <t>Computation of Profession Tax</t>
  </si>
  <si>
    <t>Number of employees whose salary paid for the month of -</t>
  </si>
  <si>
    <t>Less:- Excess Paid, If any in the Previous Month/Year</t>
  </si>
  <si>
    <t>Balance Amount payable / refundable (-)</t>
  </si>
  <si>
    <t>Net amount payable / refundable (-)</t>
  </si>
  <si>
    <t xml:space="preserve">The above statements are true and correct to the best of my knowledge and belief </t>
  </si>
  <si>
    <t>INVALID</t>
  </si>
  <si>
    <t>I D B I</t>
  </si>
  <si>
    <t>Punjab National Bank</t>
  </si>
  <si>
    <t>01-Mumbai</t>
  </si>
  <si>
    <t>Details of the Amount already paid in Chalan For PT</t>
  </si>
  <si>
    <t>Total Tax Payable</t>
  </si>
  <si>
    <t>Allahabad Bank</t>
  </si>
  <si>
    <t>Bank of Maharashtra</t>
  </si>
  <si>
    <t>State Bank of Bikaner&amp;Jaipur</t>
  </si>
  <si>
    <t>State Bank of Hyderabad</t>
  </si>
  <si>
    <t>State Bank of Patiala</t>
  </si>
  <si>
    <t>State Bank of Saurashtra</t>
  </si>
  <si>
    <t>State Bank of Travancore</t>
  </si>
  <si>
    <t>Whether First Return ?  (In Case of New Registration )</t>
  </si>
  <si>
    <t>Whether Last Return ? (In Case of  Cancellation of Registration  )</t>
  </si>
  <si>
    <t>Yes</t>
  </si>
  <si>
    <t>No</t>
  </si>
  <si>
    <t>PROFESSION TAX R.C. NO. (TIN)</t>
  </si>
  <si>
    <t>Andhra Bank</t>
  </si>
  <si>
    <t>Oriental bank of Commerce</t>
  </si>
  <si>
    <t>Vijaya Bank</t>
  </si>
  <si>
    <t>43-Alibaugh</t>
  </si>
  <si>
    <t>Monthly</t>
  </si>
  <si>
    <t>Yearly</t>
  </si>
  <si>
    <t>Type of Return  (Select appropriate)</t>
  </si>
  <si>
    <t>Original Return</t>
  </si>
  <si>
    <t>Revised Return U/s 6(4)(a)</t>
  </si>
  <si>
    <t>Revised Return U/s 6(4)(b)(i)</t>
  </si>
  <si>
    <t>Revised Return U/s 6(4)(b)(ii)</t>
  </si>
  <si>
    <t>Differential amount Paid for Previous Period</t>
  </si>
  <si>
    <t>Penalty</t>
  </si>
  <si>
    <t>Late Return Fee</t>
  </si>
  <si>
    <r>
      <t xml:space="preserve">8. If " Press To Validate " Button is not operative , please ensure that </t>
    </r>
    <r>
      <rPr>
        <b/>
        <sz val="13"/>
        <color indexed="10"/>
        <rFont val="Times New Roman"/>
        <family val="1"/>
      </rPr>
      <t>Macro SECURITY</t>
    </r>
    <r>
      <rPr>
        <b/>
        <sz val="13"/>
        <rFont val="Times New Roman"/>
        <family val="1"/>
      </rPr>
      <t xml:space="preserve"> in </t>
    </r>
    <r>
      <rPr>
        <b/>
        <sz val="13"/>
        <color indexed="10"/>
        <rFont val="Times New Roman"/>
        <family val="1"/>
      </rPr>
      <t>TOOL</t>
    </r>
    <r>
      <rPr>
        <b/>
        <sz val="13"/>
        <rFont val="Times New Roman"/>
        <family val="1"/>
      </rPr>
      <t xml:space="preserve">s  menu of Excel Sheet has set at </t>
    </r>
    <r>
      <rPr>
        <b/>
        <sz val="13"/>
        <color indexed="10"/>
        <rFont val="Times New Roman"/>
        <family val="1"/>
      </rPr>
      <t>MEDIUM or LOW</t>
    </r>
  </si>
  <si>
    <t>7.Book Adjustment option is applicable for State Governament, Central Governament, Aided Schools etc. which make payment of Profession Tax by way of book adjustment</t>
  </si>
  <si>
    <t>Amount already paid with chalan For PT (Furnish details in Box 17)</t>
  </si>
  <si>
    <t>Book Adjustment</t>
  </si>
  <si>
    <t>Ver 1.6.0</t>
  </si>
  <si>
    <t>Date 29-05-2013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</si>
</sst>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;[Red]0"/>
  </numFmts>
  <fonts count="57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b/>
      <sz val="10"/>
      <color indexed="48"/>
      <name val="Arial"/>
      <family val="2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4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0" fontId="0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10" fontId="13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0" fontId="1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vertical="center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5" borderId="13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vertical="center"/>
      <protection locked="0"/>
    </xf>
    <xf numFmtId="0" fontId="15" fillId="35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1" fillId="35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1" fillId="35" borderId="13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5" fillId="35" borderId="13" xfId="0" applyFont="1" applyFill="1" applyBorder="1" applyAlignment="1">
      <alignment horizontal="left" vertical="center"/>
    </xf>
    <xf numFmtId="0" fontId="15" fillId="35" borderId="14" xfId="0" applyFont="1" applyFill="1" applyBorder="1" applyAlignment="1">
      <alignment horizontal="left" vertical="center"/>
    </xf>
    <xf numFmtId="0" fontId="15" fillId="35" borderId="11" xfId="0" applyFont="1" applyFill="1" applyBorder="1" applyAlignment="1">
      <alignment horizontal="left" vertical="center"/>
    </xf>
    <xf numFmtId="0" fontId="14" fillId="36" borderId="13" xfId="0" applyFont="1" applyFill="1" applyBorder="1" applyAlignment="1">
      <alignment horizontal="left" vertical="center"/>
    </xf>
    <xf numFmtId="0" fontId="14" fillId="36" borderId="14" xfId="0" applyFont="1" applyFill="1" applyBorder="1" applyAlignment="1">
      <alignment horizontal="left" vertical="center"/>
    </xf>
    <xf numFmtId="0" fontId="14" fillId="36" borderId="11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5" fillId="35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left" vertical="center" wrapText="1"/>
    </xf>
    <xf numFmtId="0" fontId="16" fillId="35" borderId="14" xfId="0" applyFont="1" applyFill="1" applyBorder="1" applyAlignment="1">
      <alignment horizontal="left" vertical="center" wrapText="1"/>
    </xf>
    <xf numFmtId="0" fontId="16" fillId="35" borderId="11" xfId="0" applyFont="1" applyFill="1" applyBorder="1" applyAlignment="1">
      <alignment horizontal="left" vertical="center" wrapText="1"/>
    </xf>
    <xf numFmtId="0" fontId="15" fillId="35" borderId="14" xfId="0" applyFont="1" applyFill="1" applyBorder="1" applyAlignment="1">
      <alignment horizontal="left" vertical="top" wrapText="1"/>
    </xf>
    <xf numFmtId="0" fontId="15" fillId="35" borderId="11" xfId="0" applyFont="1" applyFill="1" applyBorder="1" applyAlignment="1">
      <alignment horizontal="left" vertical="top" wrapText="1"/>
    </xf>
    <xf numFmtId="0" fontId="1" fillId="37" borderId="10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35" borderId="13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" fillId="35" borderId="11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left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2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 applyProtection="1">
      <alignment horizontal="left" vertical="center"/>
      <protection/>
    </xf>
    <xf numFmtId="0" fontId="1" fillId="35" borderId="14" xfId="0" applyFont="1" applyFill="1" applyBorder="1" applyAlignment="1" applyProtection="1">
      <alignment horizontal="left" vertical="center"/>
      <protection/>
    </xf>
    <xf numFmtId="0" fontId="1" fillId="35" borderId="11" xfId="0" applyFont="1" applyFill="1" applyBorder="1" applyAlignment="1" applyProtection="1">
      <alignment horizontal="left" vertical="center"/>
      <protection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36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6" fillId="35" borderId="13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center" wrapText="1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39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9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9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5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1" fontId="1" fillId="37" borderId="14" xfId="0" applyNumberFormat="1" applyFont="1" applyFill="1" applyBorder="1" applyAlignment="1" applyProtection="1">
      <alignment horizontal="center" vertical="center"/>
      <protection/>
    </xf>
    <xf numFmtId="1" fontId="1" fillId="37" borderId="11" xfId="0" applyNumberFormat="1" applyFont="1" applyFill="1" applyBorder="1" applyAlignment="1" applyProtection="1">
      <alignment horizontal="center" vertical="center"/>
      <protection/>
    </xf>
    <xf numFmtId="1" fontId="1" fillId="37" borderId="10" xfId="0" applyNumberFormat="1" applyFont="1" applyFill="1" applyBorder="1" applyAlignment="1" applyProtection="1">
      <alignment horizontal="center" vertical="center"/>
      <protection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5" fillId="35" borderId="13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37" borderId="10" xfId="0" applyNumberFormat="1" applyFont="1" applyFill="1" applyBorder="1" applyAlignment="1">
      <alignment horizontal="center" vertical="center"/>
    </xf>
    <xf numFmtId="0" fontId="1" fillId="38" borderId="10" xfId="0" applyFont="1" applyFill="1" applyBorder="1" applyAlignment="1" applyProtection="1">
      <alignment horizontal="center" vertical="center"/>
      <protection/>
    </xf>
    <xf numFmtId="0" fontId="6" fillId="35" borderId="11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0" fontId="1" fillId="38" borderId="13" xfId="0" applyFont="1" applyFill="1" applyBorder="1" applyAlignment="1" applyProtection="1">
      <alignment horizontal="center" vertical="center"/>
      <protection/>
    </xf>
    <xf numFmtId="0" fontId="1" fillId="38" borderId="14" xfId="0" applyFont="1" applyFill="1" applyBorder="1" applyAlignment="1" applyProtection="1">
      <alignment horizontal="center" vertical="center"/>
      <protection/>
    </xf>
    <xf numFmtId="0" fontId="1" fillId="38" borderId="11" xfId="0" applyFont="1" applyFill="1" applyBorder="1" applyAlignment="1" applyProtection="1">
      <alignment horizontal="center" vertical="center"/>
      <protection/>
    </xf>
    <xf numFmtId="0" fontId="1" fillId="35" borderId="10" xfId="0" applyFont="1" applyFill="1" applyBorder="1" applyAlignment="1">
      <alignment horizontal="left" vertical="justify" wrapText="1"/>
    </xf>
    <xf numFmtId="0" fontId="6" fillId="35" borderId="13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left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35" borderId="10" xfId="0" applyFont="1" applyFill="1" applyBorder="1" applyAlignment="1">
      <alignment vertical="center"/>
    </xf>
    <xf numFmtId="0" fontId="6" fillId="35" borderId="13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10" fillId="0" borderId="13" xfId="53" applyFill="1" applyBorder="1" applyAlignment="1" applyProtection="1">
      <alignment horizontal="left" vertical="center" wrapText="1"/>
      <protection locked="0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 applyProtection="1">
      <alignment horizontal="center" vertical="center" wrapText="1"/>
      <protection locked="0"/>
    </xf>
    <xf numFmtId="0" fontId="1" fillId="34" borderId="11" xfId="0" applyFont="1" applyFill="1" applyBorder="1" applyAlignment="1" applyProtection="1">
      <alignment horizontal="center" vertical="center" wrapText="1"/>
      <protection locked="0"/>
    </xf>
    <xf numFmtId="0" fontId="1" fillId="37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1" fillId="38" borderId="11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0" fontId="21" fillId="38" borderId="13" xfId="0" applyFont="1" applyFill="1" applyBorder="1" applyAlignment="1" applyProtection="1">
      <alignment horizontal="left" vertical="center"/>
      <protection/>
    </xf>
    <xf numFmtId="0" fontId="21" fillId="38" borderId="14" xfId="0" applyFont="1" applyFill="1" applyBorder="1" applyAlignment="1" applyProtection="1">
      <alignment horizontal="left" vertical="center"/>
      <protection/>
    </xf>
    <xf numFmtId="0" fontId="21" fillId="38" borderId="11" xfId="0" applyFont="1" applyFill="1" applyBorder="1" applyAlignment="1" applyProtection="1">
      <alignment horizontal="left" vertical="center"/>
      <protection/>
    </xf>
    <xf numFmtId="0" fontId="1" fillId="35" borderId="15" xfId="0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center" vertical="top" wrapText="1"/>
    </xf>
    <xf numFmtId="0" fontId="1" fillId="35" borderId="16" xfId="0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horizontal="center" vertical="top" wrapText="1"/>
    </xf>
    <xf numFmtId="0" fontId="1" fillId="35" borderId="22" xfId="0" applyFont="1" applyFill="1" applyBorder="1" applyAlignment="1">
      <alignment horizontal="center" vertical="top" wrapText="1"/>
    </xf>
    <xf numFmtId="0" fontId="1" fillId="35" borderId="18" xfId="0" applyFont="1" applyFill="1" applyBorder="1" applyAlignment="1">
      <alignment horizontal="center" vertical="top" wrapText="1"/>
    </xf>
    <xf numFmtId="0" fontId="1" fillId="35" borderId="19" xfId="0" applyFont="1" applyFill="1" applyBorder="1" applyAlignment="1">
      <alignment horizontal="center" vertical="top" wrapText="1"/>
    </xf>
    <xf numFmtId="0" fontId="1" fillId="35" borderId="20" xfId="0" applyFont="1" applyFill="1" applyBorder="1" applyAlignment="1">
      <alignment horizontal="center" vertical="top" wrapText="1"/>
    </xf>
    <xf numFmtId="0" fontId="1" fillId="38" borderId="10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74</xdr:row>
      <xdr:rowOff>0</xdr:rowOff>
    </xdr:from>
    <xdr:to>
      <xdr:col>14</xdr:col>
      <xdr:colOff>95250</xdr:colOff>
      <xdr:row>75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8954750"/>
          <a:ext cx="1504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rm_IIIB_ERRORS"/>
  <dimension ref="A1:A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.57421875" style="0" bestFit="1" customWidth="1"/>
    <col min="2" max="2" width="12.57421875" style="0" customWidth="1"/>
    <col min="3" max="3" width="103.421875" style="0" bestFit="1" customWidth="1"/>
    <col min="4" max="4" width="42.7109375" style="0" customWidth="1"/>
    <col min="5" max="5" width="61.421875" style="0" customWidth="1"/>
    <col min="6" max="6" width="38.140625" style="0" bestFit="1" customWidth="1"/>
    <col min="8" max="8" width="26.8515625" style="0" customWidth="1"/>
    <col min="9" max="9" width="35.140625" style="0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rm_IIIB"/>
  <dimension ref="A1:BO203"/>
  <sheetViews>
    <sheetView tabSelected="1" zoomScaleSheetLayoutView="100" zoomScalePageLayoutView="0" workbookViewId="0" topLeftCell="B2">
      <selection activeCell="N6" sqref="N6:W6"/>
    </sheetView>
  </sheetViews>
  <sheetFormatPr defaultColWidth="9.140625" defaultRowHeight="12.75"/>
  <cols>
    <col min="1" max="1" width="4.57421875" style="8" hidden="1" customWidth="1"/>
    <col min="2" max="2" width="3.8515625" style="22" customWidth="1"/>
    <col min="3" max="3" width="3.140625" style="22" customWidth="1"/>
    <col min="4" max="4" width="3.57421875" style="22" customWidth="1"/>
    <col min="5" max="5" width="5.140625" style="8" customWidth="1"/>
    <col min="6" max="6" width="9.57421875" style="8" customWidth="1"/>
    <col min="7" max="7" width="4.140625" style="8" customWidth="1"/>
    <col min="8" max="8" width="4.8515625" style="8" customWidth="1"/>
    <col min="9" max="9" width="3.28125" style="8" customWidth="1"/>
    <col min="10" max="11" width="3.140625" style="8" customWidth="1"/>
    <col min="12" max="13" width="3.28125" style="8" customWidth="1"/>
    <col min="14" max="14" width="2.8515625" style="8" customWidth="1"/>
    <col min="15" max="15" width="3.421875" style="8" customWidth="1"/>
    <col min="16" max="16" width="2.140625" style="8" customWidth="1"/>
    <col min="17" max="17" width="5.57421875" style="8" customWidth="1"/>
    <col min="18" max="18" width="5.7109375" style="8" customWidth="1"/>
    <col min="19" max="19" width="3.140625" style="8" customWidth="1"/>
    <col min="20" max="20" width="2.7109375" style="8" customWidth="1"/>
    <col min="21" max="21" width="5.140625" style="8" customWidth="1"/>
    <col min="22" max="22" width="5.421875" style="8" customWidth="1"/>
    <col min="23" max="24" width="6.00390625" style="8" customWidth="1"/>
    <col min="25" max="25" width="5.7109375" style="8" customWidth="1"/>
    <col min="26" max="26" width="3.140625" style="8" customWidth="1"/>
    <col min="27" max="27" width="5.421875" style="8" customWidth="1"/>
    <col min="28" max="28" width="4.57421875" style="8" customWidth="1"/>
    <col min="29" max="29" width="4.140625" style="8" customWidth="1"/>
    <col min="30" max="30" width="24.00390625" style="10" hidden="1" customWidth="1"/>
    <col min="31" max="31" width="28.140625" style="8" customWidth="1"/>
    <col min="32" max="33" width="9.140625" style="8" customWidth="1"/>
    <col min="34" max="34" width="24.7109375" style="8" customWidth="1"/>
    <col min="35" max="16384" width="9.140625" style="8" customWidth="1"/>
  </cols>
  <sheetData>
    <row r="1" spans="1:19" ht="12.75" hidden="1">
      <c r="A1" s="31">
        <v>0</v>
      </c>
      <c r="S1" s="30" t="s">
        <v>135</v>
      </c>
    </row>
    <row r="2" spans="1:30" ht="16.5" customHeight="1">
      <c r="A2" s="32">
        <v>1</v>
      </c>
      <c r="B2" s="110" t="s">
        <v>123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09" t="s">
        <v>171</v>
      </c>
      <c r="AB2" s="109"/>
      <c r="AC2" s="109"/>
      <c r="AD2" s="9" t="s">
        <v>172</v>
      </c>
    </row>
    <row r="3" spans="1:30" ht="28.5" customHeight="1">
      <c r="A3" s="32">
        <v>2</v>
      </c>
      <c r="B3" s="111" t="s">
        <v>125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3"/>
      <c r="AD3" s="11"/>
    </row>
    <row r="4" spans="1:30" ht="16.5" customHeight="1" hidden="1">
      <c r="A4" s="32">
        <v>3</v>
      </c>
      <c r="B4" s="85">
        <v>1</v>
      </c>
      <c r="C4" s="85"/>
      <c r="D4" s="84"/>
      <c r="E4" s="114" t="s">
        <v>88</v>
      </c>
      <c r="F4" s="115"/>
      <c r="G4" s="115"/>
      <c r="H4" s="115"/>
      <c r="I4" s="115"/>
      <c r="J4" s="115"/>
      <c r="K4" s="115"/>
      <c r="L4" s="115"/>
      <c r="M4" s="115"/>
      <c r="N4" s="87"/>
      <c r="O4" s="88"/>
      <c r="P4" s="88"/>
      <c r="Q4" s="88"/>
      <c r="R4" s="88"/>
      <c r="S4" s="88"/>
      <c r="T4" s="89"/>
      <c r="U4" s="116" t="s">
        <v>121</v>
      </c>
      <c r="V4" s="117"/>
      <c r="W4" s="118"/>
      <c r="X4" s="87"/>
      <c r="Y4" s="119"/>
      <c r="Z4" s="119"/>
      <c r="AA4" s="119"/>
      <c r="AB4" s="119"/>
      <c r="AC4" s="89"/>
      <c r="AD4" s="11"/>
    </row>
    <row r="5" spans="1:30" ht="45" customHeight="1">
      <c r="A5" s="32">
        <v>4</v>
      </c>
      <c r="B5" s="85">
        <v>1</v>
      </c>
      <c r="C5" s="85"/>
      <c r="D5" s="84"/>
      <c r="E5" s="165" t="s">
        <v>152</v>
      </c>
      <c r="F5" s="166"/>
      <c r="G5" s="166"/>
      <c r="H5" s="166"/>
      <c r="I5" s="166"/>
      <c r="J5" s="166"/>
      <c r="K5" s="166"/>
      <c r="L5" s="166"/>
      <c r="M5" s="166"/>
      <c r="N5" s="87"/>
      <c r="O5" s="88"/>
      <c r="P5" s="88"/>
      <c r="Q5" s="88"/>
      <c r="R5" s="88"/>
      <c r="S5" s="88"/>
      <c r="T5" s="88"/>
      <c r="U5" s="88"/>
      <c r="V5" s="88"/>
      <c r="W5" s="89"/>
      <c r="X5" s="42" t="s">
        <v>124</v>
      </c>
      <c r="Y5" s="164" t="s">
        <v>148</v>
      </c>
      <c r="Z5" s="164"/>
      <c r="AA5" s="164"/>
      <c r="AB5" s="164"/>
      <c r="AC5" s="44" t="s">
        <v>151</v>
      </c>
      <c r="AD5" s="11"/>
    </row>
    <row r="6" spans="1:57" s="12" customFormat="1" ht="51" customHeight="1">
      <c r="A6" s="32">
        <v>5</v>
      </c>
      <c r="B6" s="141">
        <v>2</v>
      </c>
      <c r="C6" s="142"/>
      <c r="D6" s="142"/>
      <c r="E6" s="58" t="s">
        <v>71</v>
      </c>
      <c r="F6" s="86"/>
      <c r="G6" s="86"/>
      <c r="H6" s="86"/>
      <c r="I6" s="86"/>
      <c r="J6" s="86"/>
      <c r="K6" s="86"/>
      <c r="L6" s="86"/>
      <c r="M6" s="86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43" t="s">
        <v>60</v>
      </c>
      <c r="Y6" s="164" t="s">
        <v>149</v>
      </c>
      <c r="Z6" s="164"/>
      <c r="AA6" s="164"/>
      <c r="AB6" s="164"/>
      <c r="AC6" s="44" t="s">
        <v>151</v>
      </c>
      <c r="AD6" s="2"/>
      <c r="AE6" s="3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33" ht="16.5" customHeight="1">
      <c r="A7" s="32">
        <v>6</v>
      </c>
      <c r="B7" s="85">
        <v>3</v>
      </c>
      <c r="C7" s="85"/>
      <c r="D7" s="84"/>
      <c r="E7" s="160" t="s">
        <v>72</v>
      </c>
      <c r="F7" s="160"/>
      <c r="G7" s="160"/>
      <c r="H7" s="160"/>
      <c r="I7" s="160"/>
      <c r="J7" s="160"/>
      <c r="K7" s="160"/>
      <c r="L7" s="160"/>
      <c r="M7" s="160"/>
      <c r="N7" s="87"/>
      <c r="O7" s="88"/>
      <c r="P7" s="88"/>
      <c r="Q7" s="88"/>
      <c r="R7" s="88"/>
      <c r="S7" s="88"/>
      <c r="T7" s="88"/>
      <c r="U7" s="88"/>
      <c r="V7" s="88"/>
      <c r="W7" s="88"/>
      <c r="X7" s="89"/>
      <c r="Y7" s="106"/>
      <c r="Z7" s="107"/>
      <c r="AA7" s="107"/>
      <c r="AB7" s="107"/>
      <c r="AC7" s="108"/>
      <c r="AD7" s="9" t="s">
        <v>150</v>
      </c>
      <c r="AE7" s="3"/>
      <c r="AF7" s="1"/>
      <c r="AG7" s="1"/>
    </row>
    <row r="8" spans="1:33" ht="16.5" customHeight="1">
      <c r="A8" s="32">
        <v>7</v>
      </c>
      <c r="B8" s="141">
        <v>4</v>
      </c>
      <c r="C8" s="142"/>
      <c r="D8" s="142"/>
      <c r="E8" s="67" t="s">
        <v>73</v>
      </c>
      <c r="F8" s="67"/>
      <c r="G8" s="93" t="s">
        <v>63</v>
      </c>
      <c r="H8" s="93"/>
      <c r="I8" s="93"/>
      <c r="J8" s="93"/>
      <c r="K8" s="93"/>
      <c r="L8" s="121"/>
      <c r="M8" s="121"/>
      <c r="N8" s="121"/>
      <c r="O8" s="121"/>
      <c r="P8" s="121"/>
      <c r="Q8" s="58" t="s">
        <v>64</v>
      </c>
      <c r="R8" s="86"/>
      <c r="S8" s="86"/>
      <c r="T8" s="86"/>
      <c r="U8" s="86"/>
      <c r="V8" s="86"/>
      <c r="W8" s="59"/>
      <c r="X8" s="121"/>
      <c r="Y8" s="121"/>
      <c r="Z8" s="121"/>
      <c r="AA8" s="121"/>
      <c r="AB8" s="121"/>
      <c r="AC8" s="121"/>
      <c r="AD8" s="9" t="s">
        <v>151</v>
      </c>
      <c r="AE8" s="3"/>
      <c r="AF8" s="1"/>
      <c r="AG8" s="1"/>
    </row>
    <row r="9" spans="1:33" ht="16.5" customHeight="1">
      <c r="A9" s="32">
        <v>8</v>
      </c>
      <c r="B9" s="141"/>
      <c r="C9" s="142"/>
      <c r="D9" s="142"/>
      <c r="E9" s="67"/>
      <c r="F9" s="67"/>
      <c r="G9" s="93" t="s">
        <v>65</v>
      </c>
      <c r="H9" s="93"/>
      <c r="I9" s="93"/>
      <c r="J9" s="93"/>
      <c r="K9" s="93"/>
      <c r="L9" s="121"/>
      <c r="M9" s="121"/>
      <c r="N9" s="121"/>
      <c r="O9" s="121"/>
      <c r="P9" s="121"/>
      <c r="Q9" s="90" t="s">
        <v>0</v>
      </c>
      <c r="R9" s="91"/>
      <c r="S9" s="91"/>
      <c r="T9" s="91"/>
      <c r="U9" s="91"/>
      <c r="V9" s="91"/>
      <c r="W9" s="92"/>
      <c r="X9" s="121"/>
      <c r="Y9" s="121"/>
      <c r="Z9" s="121"/>
      <c r="AA9" s="121"/>
      <c r="AB9" s="121"/>
      <c r="AC9" s="121"/>
      <c r="AE9" s="3"/>
      <c r="AF9" s="1"/>
      <c r="AG9" s="1"/>
    </row>
    <row r="10" spans="1:33" ht="16.5" customHeight="1">
      <c r="A10" s="32">
        <v>9</v>
      </c>
      <c r="B10" s="141"/>
      <c r="C10" s="142"/>
      <c r="D10" s="142"/>
      <c r="E10" s="67"/>
      <c r="F10" s="67"/>
      <c r="G10" s="93" t="s">
        <v>109</v>
      </c>
      <c r="H10" s="93"/>
      <c r="I10" s="93"/>
      <c r="J10" s="93"/>
      <c r="K10" s="93"/>
      <c r="L10" s="87"/>
      <c r="M10" s="88"/>
      <c r="N10" s="88"/>
      <c r="O10" s="89"/>
      <c r="P10" s="67" t="s">
        <v>1</v>
      </c>
      <c r="Q10" s="67"/>
      <c r="R10" s="87"/>
      <c r="S10" s="88"/>
      <c r="T10" s="89"/>
      <c r="U10" s="142" t="s">
        <v>66</v>
      </c>
      <c r="V10" s="168"/>
      <c r="W10" s="168"/>
      <c r="X10" s="87"/>
      <c r="Y10" s="88"/>
      <c r="Z10" s="88"/>
      <c r="AA10" s="88"/>
      <c r="AB10" s="88"/>
      <c r="AC10" s="89"/>
      <c r="AE10" s="3"/>
      <c r="AF10" s="1"/>
      <c r="AG10" s="1"/>
    </row>
    <row r="11" spans="1:33" s="12" customFormat="1" ht="39" customHeight="1">
      <c r="A11" s="32">
        <v>10</v>
      </c>
      <c r="B11" s="141"/>
      <c r="C11" s="142"/>
      <c r="D11" s="142"/>
      <c r="E11" s="67"/>
      <c r="F11" s="67"/>
      <c r="G11" s="122" t="s">
        <v>74</v>
      </c>
      <c r="H11" s="123"/>
      <c r="I11" s="123"/>
      <c r="J11" s="123"/>
      <c r="K11" s="123"/>
      <c r="L11" s="123"/>
      <c r="M11" s="124"/>
      <c r="N11" s="125"/>
      <c r="O11" s="126"/>
      <c r="P11" s="126"/>
      <c r="Q11" s="127"/>
      <c r="R11" s="169" t="s">
        <v>107</v>
      </c>
      <c r="S11" s="170"/>
      <c r="T11" s="170"/>
      <c r="U11" s="170"/>
      <c r="V11" s="170"/>
      <c r="W11" s="171"/>
      <c r="X11" s="172"/>
      <c r="Y11" s="126"/>
      <c r="Z11" s="126"/>
      <c r="AA11" s="126"/>
      <c r="AB11" s="126"/>
      <c r="AC11" s="127"/>
      <c r="AE11" s="3"/>
      <c r="AF11" s="1"/>
      <c r="AG11" s="1"/>
    </row>
    <row r="12" spans="1:33" s="12" customFormat="1" ht="16.5" customHeight="1">
      <c r="A12" s="32">
        <v>11</v>
      </c>
      <c r="B12" s="141"/>
      <c r="C12" s="142"/>
      <c r="D12" s="142"/>
      <c r="E12" s="67"/>
      <c r="F12" s="67"/>
      <c r="G12" s="143" t="s">
        <v>110</v>
      </c>
      <c r="H12" s="143"/>
      <c r="I12" s="143"/>
      <c r="J12" s="143"/>
      <c r="K12" s="143"/>
      <c r="L12" s="143"/>
      <c r="M12" s="143"/>
      <c r="N12" s="132"/>
      <c r="O12" s="133"/>
      <c r="P12" s="133"/>
      <c r="Q12" s="133"/>
      <c r="R12" s="133"/>
      <c r="S12" s="129" t="s">
        <v>159</v>
      </c>
      <c r="T12" s="130"/>
      <c r="U12" s="130"/>
      <c r="V12" s="130"/>
      <c r="W12" s="130"/>
      <c r="X12" s="131"/>
      <c r="Y12" s="132"/>
      <c r="Z12" s="133"/>
      <c r="AA12" s="133"/>
      <c r="AB12" s="133"/>
      <c r="AC12" s="134"/>
      <c r="AD12" s="13"/>
      <c r="AE12" s="3"/>
      <c r="AF12" s="1"/>
      <c r="AG12" s="1"/>
    </row>
    <row r="13" spans="1:33" ht="20.25" customHeight="1">
      <c r="A13" s="32">
        <v>12</v>
      </c>
      <c r="B13" s="84">
        <v>5</v>
      </c>
      <c r="C13" s="67"/>
      <c r="D13" s="67"/>
      <c r="E13" s="160" t="s">
        <v>75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87"/>
      <c r="Q13" s="88"/>
      <c r="R13" s="89"/>
      <c r="S13" s="58"/>
      <c r="T13" s="86"/>
      <c r="U13" s="86"/>
      <c r="V13" s="86"/>
      <c r="W13" s="86"/>
      <c r="X13" s="86"/>
      <c r="Y13" s="86"/>
      <c r="Z13" s="86"/>
      <c r="AA13" s="86"/>
      <c r="AB13" s="86"/>
      <c r="AC13" s="59"/>
      <c r="AD13" s="9"/>
      <c r="AE13" s="3"/>
      <c r="AF13" s="1"/>
      <c r="AG13" s="1"/>
    </row>
    <row r="14" spans="1:32" ht="15.75" customHeight="1">
      <c r="A14" s="32">
        <v>13</v>
      </c>
      <c r="B14" s="84">
        <v>6</v>
      </c>
      <c r="C14" s="67"/>
      <c r="D14" s="67"/>
      <c r="E14" s="94" t="s">
        <v>105</v>
      </c>
      <c r="F14" s="95"/>
      <c r="G14" s="95"/>
      <c r="H14" s="95"/>
      <c r="I14" s="95"/>
      <c r="J14" s="95"/>
      <c r="K14" s="96"/>
      <c r="L14" s="100" t="s">
        <v>2</v>
      </c>
      <c r="M14" s="100"/>
      <c r="N14" s="67" t="s">
        <v>3</v>
      </c>
      <c r="O14" s="67"/>
      <c r="P14" s="67" t="s">
        <v>4</v>
      </c>
      <c r="Q14" s="67"/>
      <c r="R14" s="67" t="s">
        <v>5</v>
      </c>
      <c r="S14" s="67"/>
      <c r="T14" s="135" t="s">
        <v>11</v>
      </c>
      <c r="U14" s="136"/>
      <c r="V14" s="136"/>
      <c r="W14" s="137"/>
      <c r="X14" s="67" t="s">
        <v>3</v>
      </c>
      <c r="Y14" s="67"/>
      <c r="Z14" s="67" t="s">
        <v>4</v>
      </c>
      <c r="AA14" s="67"/>
      <c r="AB14" s="67" t="s">
        <v>5</v>
      </c>
      <c r="AC14" s="67"/>
      <c r="AD14" s="14"/>
      <c r="AE14" s="6"/>
      <c r="AF14" s="6"/>
    </row>
    <row r="15" spans="1:30" ht="16.5" customHeight="1">
      <c r="A15" s="32">
        <v>14</v>
      </c>
      <c r="B15" s="84"/>
      <c r="C15" s="67"/>
      <c r="D15" s="67"/>
      <c r="E15" s="97"/>
      <c r="F15" s="98"/>
      <c r="G15" s="98"/>
      <c r="H15" s="98"/>
      <c r="I15" s="98"/>
      <c r="J15" s="98"/>
      <c r="K15" s="99"/>
      <c r="L15" s="100"/>
      <c r="M15" s="100"/>
      <c r="N15" s="128"/>
      <c r="O15" s="128"/>
      <c r="P15" s="128"/>
      <c r="Q15" s="128"/>
      <c r="R15" s="128"/>
      <c r="S15" s="128"/>
      <c r="T15" s="138"/>
      <c r="U15" s="139"/>
      <c r="V15" s="139"/>
      <c r="W15" s="140"/>
      <c r="X15" s="128"/>
      <c r="Y15" s="128"/>
      <c r="Z15" s="128"/>
      <c r="AA15" s="128"/>
      <c r="AB15" s="128"/>
      <c r="AC15" s="128"/>
      <c r="AD15" s="9"/>
    </row>
    <row r="16" spans="1:30" ht="19.5" customHeight="1">
      <c r="A16" s="32">
        <v>15</v>
      </c>
      <c r="B16" s="110" t="s">
        <v>129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20"/>
      <c r="AD16" s="15"/>
    </row>
    <row r="17" spans="1:30" ht="16.5" customHeight="1" hidden="1">
      <c r="A17" s="32">
        <v>16</v>
      </c>
      <c r="B17" s="104" t="s">
        <v>108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9"/>
    </row>
    <row r="18" spans="1:33" ht="27" customHeight="1" hidden="1">
      <c r="A18" s="32">
        <v>24</v>
      </c>
      <c r="B18" s="101"/>
      <c r="C18" s="102"/>
      <c r="D18" s="103"/>
      <c r="E18" s="101"/>
      <c r="F18" s="102"/>
      <c r="G18" s="102"/>
      <c r="H18" s="102"/>
      <c r="I18" s="102"/>
      <c r="J18" s="102"/>
      <c r="K18" s="102"/>
      <c r="L18" s="103"/>
      <c r="M18" s="58" t="s">
        <v>77</v>
      </c>
      <c r="N18" s="86"/>
      <c r="O18" s="86"/>
      <c r="P18" s="86"/>
      <c r="Q18" s="86"/>
      <c r="R18" s="59"/>
      <c r="S18" s="178"/>
      <c r="T18" s="178"/>
      <c r="U18" s="178"/>
      <c r="V18" s="178"/>
      <c r="W18" s="178"/>
      <c r="X18" s="177">
        <f>300*S18</f>
        <v>0</v>
      </c>
      <c r="Y18" s="177"/>
      <c r="Z18" s="177"/>
      <c r="AA18" s="177"/>
      <c r="AB18" s="177"/>
      <c r="AC18" s="177"/>
      <c r="AD18" s="9"/>
      <c r="AG18" s="16"/>
    </row>
    <row r="19" spans="1:33" ht="21" customHeight="1">
      <c r="A19" s="32">
        <v>25</v>
      </c>
      <c r="B19" s="187">
        <v>7</v>
      </c>
      <c r="C19" s="188"/>
      <c r="D19" s="189"/>
      <c r="E19" s="60" t="s">
        <v>89</v>
      </c>
      <c r="F19" s="60"/>
      <c r="G19" s="142" t="s">
        <v>90</v>
      </c>
      <c r="H19" s="142"/>
      <c r="I19" s="150" t="s">
        <v>130</v>
      </c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41"/>
      <c r="Z19" s="203" t="s">
        <v>100</v>
      </c>
      <c r="AA19" s="204"/>
      <c r="AB19" s="203" t="s">
        <v>101</v>
      </c>
      <c r="AC19" s="204"/>
      <c r="AD19" s="9"/>
      <c r="AG19" s="16"/>
    </row>
    <row r="20" spans="1:33" ht="27" customHeight="1">
      <c r="A20" s="32">
        <v>26</v>
      </c>
      <c r="B20" s="190"/>
      <c r="C20" s="191"/>
      <c r="D20" s="192"/>
      <c r="E20" s="60"/>
      <c r="F20" s="60"/>
      <c r="G20" s="142"/>
      <c r="H20" s="142"/>
      <c r="I20" s="46" t="s">
        <v>97</v>
      </c>
      <c r="J20" s="179"/>
      <c r="K20" s="46" t="s">
        <v>104</v>
      </c>
      <c r="L20" s="179"/>
      <c r="M20" s="46" t="s">
        <v>82</v>
      </c>
      <c r="N20" s="179"/>
      <c r="O20" s="46" t="s">
        <v>126</v>
      </c>
      <c r="P20" s="47"/>
      <c r="Q20" s="37" t="s">
        <v>127</v>
      </c>
      <c r="R20" s="37" t="s">
        <v>91</v>
      </c>
      <c r="S20" s="46" t="s">
        <v>128</v>
      </c>
      <c r="T20" s="179"/>
      <c r="U20" s="38" t="s">
        <v>92</v>
      </c>
      <c r="V20" s="38" t="s">
        <v>93</v>
      </c>
      <c r="W20" s="38" t="s">
        <v>94</v>
      </c>
      <c r="X20" s="38" t="s">
        <v>95</v>
      </c>
      <c r="Y20" s="38" t="s">
        <v>96</v>
      </c>
      <c r="Z20" s="101"/>
      <c r="AA20" s="103"/>
      <c r="AB20" s="101"/>
      <c r="AC20" s="103"/>
      <c r="AD20" s="9"/>
      <c r="AG20" s="16"/>
    </row>
    <row r="21" spans="1:33" ht="39.75" customHeight="1">
      <c r="A21" s="32">
        <v>27</v>
      </c>
      <c r="B21" s="190"/>
      <c r="C21" s="191"/>
      <c r="D21" s="192"/>
      <c r="E21" s="60" t="s">
        <v>120</v>
      </c>
      <c r="F21" s="60"/>
      <c r="G21" s="150" t="s">
        <v>99</v>
      </c>
      <c r="H21" s="151"/>
      <c r="I21" s="152"/>
      <c r="J21" s="152"/>
      <c r="K21" s="152"/>
      <c r="L21" s="152"/>
      <c r="M21" s="152"/>
      <c r="N21" s="152"/>
      <c r="O21" s="152"/>
      <c r="P21" s="152"/>
      <c r="Q21" s="39"/>
      <c r="R21" s="39"/>
      <c r="S21" s="180"/>
      <c r="T21" s="181"/>
      <c r="U21" s="36"/>
      <c r="V21" s="35"/>
      <c r="W21" s="35"/>
      <c r="X21" s="39"/>
      <c r="Y21" s="39"/>
      <c r="Z21" s="173">
        <f>ROUND(SUM(I21:Y21),0)</f>
        <v>0</v>
      </c>
      <c r="AA21" s="174"/>
      <c r="AB21" s="173">
        <f>Z21*0</f>
        <v>0</v>
      </c>
      <c r="AC21" s="174"/>
      <c r="AD21" s="9"/>
      <c r="AG21" s="16"/>
    </row>
    <row r="22" spans="1:33" ht="36.75" customHeight="1">
      <c r="A22" s="32">
        <v>28</v>
      </c>
      <c r="B22" s="190"/>
      <c r="C22" s="191"/>
      <c r="D22" s="192"/>
      <c r="E22" s="60" t="s">
        <v>98</v>
      </c>
      <c r="F22" s="60"/>
      <c r="G22" s="150">
        <v>60</v>
      </c>
      <c r="H22" s="151"/>
      <c r="I22" s="152"/>
      <c r="J22" s="152"/>
      <c r="K22" s="152"/>
      <c r="L22" s="152"/>
      <c r="M22" s="152"/>
      <c r="N22" s="152"/>
      <c r="O22" s="152"/>
      <c r="P22" s="152"/>
      <c r="Q22" s="39"/>
      <c r="R22" s="39"/>
      <c r="S22" s="180"/>
      <c r="T22" s="181"/>
      <c r="U22" s="36"/>
      <c r="V22" s="35"/>
      <c r="W22" s="35"/>
      <c r="X22" s="39"/>
      <c r="Y22" s="39"/>
      <c r="Z22" s="173">
        <f>ROUND(I22+K22+M22+O22+Q22+R22+S22+U22+V22+W22+X22+Y22,0)</f>
        <v>0</v>
      </c>
      <c r="AA22" s="174"/>
      <c r="AB22" s="173">
        <f>IF(CONCATENATE(R15,"03")&gt;="0907",0,G22*I22)+IF(CONCATENATE(R15,"04")&gt;="0907",0,G22*K22)+IF(CONCATENATE(R15,"05")&gt;="0907",0,G22*M22)+IF(CONCATENATE(R15,"06")&gt;="0907",0,G22*O22)+IF(CONCATENATE(R15,"07")&gt;="0907",0,G22*Q22)+IF(CONCATENATE(R15,"08")&gt;="0907",0,G22*R22)+IF(CONCATENATE(R15,"09")&gt;="0907",0,G22*S22)+IF(CONCATENATE(R15,"10")&gt;="0907",0,G22*U22)+IF(CONCATENATE(R15,"11")&gt;="0907",0,G22*V22)+IF(CONCATENATE(R15,"12")&gt;="0907",0,G22*W22)+IF(CONCATENATE(AB15,"01")&gt;="0907",0,G22*X22)+IF(CONCATENATE(AB15,"02")&gt;="0907",0,G22*Y22)</f>
        <v>0</v>
      </c>
      <c r="AC22" s="174"/>
      <c r="AD22" s="9"/>
      <c r="AG22" s="16"/>
    </row>
    <row r="23" spans="1:33" ht="39.75" customHeight="1">
      <c r="A23" s="32">
        <v>29</v>
      </c>
      <c r="B23" s="190"/>
      <c r="C23" s="191"/>
      <c r="D23" s="192"/>
      <c r="E23" s="60" t="s">
        <v>102</v>
      </c>
      <c r="F23" s="60"/>
      <c r="G23" s="150">
        <v>120</v>
      </c>
      <c r="H23" s="151"/>
      <c r="I23" s="152"/>
      <c r="J23" s="152"/>
      <c r="K23" s="152"/>
      <c r="L23" s="152"/>
      <c r="M23" s="152"/>
      <c r="N23" s="152"/>
      <c r="O23" s="152"/>
      <c r="P23" s="152"/>
      <c r="Q23" s="39"/>
      <c r="R23" s="39"/>
      <c r="S23" s="180"/>
      <c r="T23" s="181"/>
      <c r="U23" s="36"/>
      <c r="V23" s="35"/>
      <c r="W23" s="35"/>
      <c r="X23" s="39"/>
      <c r="Y23" s="39"/>
      <c r="Z23" s="173">
        <f>ROUND(SUM(I23:Y23),0)</f>
        <v>0</v>
      </c>
      <c r="AA23" s="174"/>
      <c r="AB23" s="173">
        <f>IF(CONCATENATE(R15,"03")&gt;="0907",0,G23*I23)+IF(CONCATENATE(R15,"04")&gt;="0907",0,G23*K23)+IF(CONCATENATE(R15,"05")&gt;="0907",0,G23*M23)+IF(CONCATENATE(R15,"06")&gt;="0907",0,G23*O23)+IF(CONCATENATE(R15,"07")&gt;="0907",0,G23*Q23)+IF(CONCATENATE(R15,"08")&gt;="0907",0,G23*R23)+IF(CONCATENATE(R15,"09")&gt;="0907",0,G23*S23)+IF(CONCATENATE(R15,"10")&gt;="0907",0,G23*U23)+IF(CONCATENATE(R15,"11")&gt;="0907",0,G23*V23)+IF(CONCATENATE(R15,"12")&gt;="0907",0,G23*W23)+IF(CONCATENATE(AB15,"01")&gt;="0907",0,G23*X23)+IF(CONCATENATE(AB15,"02")&gt;="0907",0,G23*Y23)</f>
        <v>0</v>
      </c>
      <c r="AC23" s="174"/>
      <c r="AD23" s="9"/>
      <c r="AG23" s="16"/>
    </row>
    <row r="24" spans="1:33" ht="40.5" customHeight="1">
      <c r="A24" s="32">
        <v>30</v>
      </c>
      <c r="B24" s="190"/>
      <c r="C24" s="191"/>
      <c r="D24" s="192"/>
      <c r="E24" s="60" t="s">
        <v>103</v>
      </c>
      <c r="F24" s="60"/>
      <c r="G24" s="150">
        <v>175</v>
      </c>
      <c r="H24" s="151"/>
      <c r="I24" s="152"/>
      <c r="J24" s="152"/>
      <c r="K24" s="175"/>
      <c r="L24" s="176"/>
      <c r="M24" s="152"/>
      <c r="N24" s="152"/>
      <c r="O24" s="152"/>
      <c r="P24" s="152"/>
      <c r="Q24" s="39"/>
      <c r="R24" s="39"/>
      <c r="S24" s="180"/>
      <c r="T24" s="181"/>
      <c r="U24" s="36"/>
      <c r="V24" s="35"/>
      <c r="W24" s="35"/>
      <c r="X24" s="39"/>
      <c r="Y24" s="39"/>
      <c r="Z24" s="173">
        <f>ROUND(SUM(I24:Y24),0)</f>
        <v>0</v>
      </c>
      <c r="AA24" s="174"/>
      <c r="AB24" s="173">
        <f>ROUND(G24*Z24,0)</f>
        <v>0</v>
      </c>
      <c r="AC24" s="174"/>
      <c r="AD24" s="9"/>
      <c r="AG24" s="16"/>
    </row>
    <row r="25" spans="1:33" ht="108" customHeight="1">
      <c r="A25" s="32">
        <v>31</v>
      </c>
      <c r="B25" s="193"/>
      <c r="C25" s="194"/>
      <c r="D25" s="195"/>
      <c r="E25" s="53" t="s">
        <v>76</v>
      </c>
      <c r="F25" s="54"/>
      <c r="G25" s="58" t="s">
        <v>122</v>
      </c>
      <c r="H25" s="59"/>
      <c r="I25" s="55"/>
      <c r="J25" s="55"/>
      <c r="K25" s="56"/>
      <c r="L25" s="57"/>
      <c r="M25" s="55"/>
      <c r="N25" s="55"/>
      <c r="O25" s="55"/>
      <c r="P25" s="55"/>
      <c r="Q25" s="40"/>
      <c r="R25" s="40"/>
      <c r="S25" s="80"/>
      <c r="T25" s="82"/>
      <c r="U25" s="33"/>
      <c r="V25" s="34"/>
      <c r="W25" s="34"/>
      <c r="X25" s="34"/>
      <c r="Y25" s="40"/>
      <c r="Z25" s="173">
        <f>ROUND(SUM(I25:Y25),0)</f>
        <v>0</v>
      </c>
      <c r="AA25" s="174"/>
      <c r="AB25" s="173">
        <f>ROUND((200*(I25+K25+M25+O25+Q25+R25+S25+U25+V25+W25+X25))+300*Y25,0)</f>
        <v>0</v>
      </c>
      <c r="AC25" s="174"/>
      <c r="AD25" s="9"/>
      <c r="AG25" s="16"/>
    </row>
    <row r="26" spans="1:67" ht="16.5" customHeight="1">
      <c r="A26" s="32">
        <v>32</v>
      </c>
      <c r="B26" s="141">
        <v>8</v>
      </c>
      <c r="C26" s="142"/>
      <c r="D26" s="142"/>
      <c r="E26" s="58" t="s">
        <v>140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59"/>
      <c r="V26" s="67" t="s">
        <v>78</v>
      </c>
      <c r="W26" s="67"/>
      <c r="X26" s="79">
        <f>ROUND(SUM(AB21+AB22+AB23+AB24+AB25),0)</f>
        <v>0</v>
      </c>
      <c r="Y26" s="79"/>
      <c r="Z26" s="79"/>
      <c r="AA26" s="79"/>
      <c r="AB26" s="79"/>
      <c r="AC26" s="79"/>
      <c r="AD26" s="9"/>
      <c r="AE26" s="1"/>
      <c r="AF26" s="6"/>
      <c r="AG26" s="7"/>
      <c r="AH26" s="7"/>
      <c r="AI26" s="7"/>
      <c r="AJ26" s="17"/>
      <c r="AK26" s="17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</row>
    <row r="27" spans="1:67" ht="16.5" customHeight="1">
      <c r="A27" s="32"/>
      <c r="B27" s="150">
        <v>9</v>
      </c>
      <c r="C27" s="151"/>
      <c r="D27" s="141"/>
      <c r="E27" s="58" t="s">
        <v>164</v>
      </c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59"/>
      <c r="V27" s="83" t="s">
        <v>78</v>
      </c>
      <c r="W27" s="84"/>
      <c r="X27" s="80"/>
      <c r="Y27" s="81"/>
      <c r="Z27" s="81"/>
      <c r="AA27" s="81"/>
      <c r="AB27" s="81"/>
      <c r="AC27" s="82"/>
      <c r="AD27" s="9"/>
      <c r="AE27" s="1"/>
      <c r="AF27" s="6"/>
      <c r="AG27" s="7"/>
      <c r="AH27" s="7"/>
      <c r="AI27" s="7"/>
      <c r="AJ27" s="17"/>
      <c r="AK27" s="17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</row>
    <row r="28" spans="1:67" ht="16.5" customHeight="1">
      <c r="A28" s="32">
        <v>33</v>
      </c>
      <c r="B28" s="84">
        <v>10</v>
      </c>
      <c r="C28" s="67"/>
      <c r="D28" s="67"/>
      <c r="E28" s="153" t="s">
        <v>79</v>
      </c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5"/>
      <c r="V28" s="67" t="s">
        <v>78</v>
      </c>
      <c r="W28" s="67"/>
      <c r="X28" s="69"/>
      <c r="Y28" s="69"/>
      <c r="Z28" s="69"/>
      <c r="AA28" s="69"/>
      <c r="AB28" s="69"/>
      <c r="AC28" s="69"/>
      <c r="AD28" s="9"/>
      <c r="AE28" s="5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</row>
    <row r="29" spans="1:67" ht="16.5" customHeight="1">
      <c r="A29" s="32"/>
      <c r="B29" s="83">
        <v>11</v>
      </c>
      <c r="C29" s="85"/>
      <c r="D29" s="84"/>
      <c r="E29" s="153" t="s">
        <v>165</v>
      </c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5"/>
      <c r="V29" s="67" t="s">
        <v>78</v>
      </c>
      <c r="W29" s="67"/>
      <c r="X29" s="80"/>
      <c r="Y29" s="81"/>
      <c r="Z29" s="81"/>
      <c r="AA29" s="81"/>
      <c r="AB29" s="81"/>
      <c r="AC29" s="82"/>
      <c r="AD29" s="9"/>
      <c r="AE29" s="5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67" ht="16.5" customHeight="1">
      <c r="A30" s="32"/>
      <c r="B30" s="83">
        <v>12</v>
      </c>
      <c r="C30" s="85"/>
      <c r="D30" s="84"/>
      <c r="E30" s="153" t="s">
        <v>166</v>
      </c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5"/>
      <c r="V30" s="67" t="s">
        <v>78</v>
      </c>
      <c r="W30" s="67"/>
      <c r="X30" s="80"/>
      <c r="Y30" s="81"/>
      <c r="Z30" s="81"/>
      <c r="AA30" s="81"/>
      <c r="AB30" s="81"/>
      <c r="AC30" s="82"/>
      <c r="AD30" s="9"/>
      <c r="AE30" s="5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</row>
    <row r="31" spans="1:67" ht="16.5" customHeight="1">
      <c r="A31" s="32">
        <v>34</v>
      </c>
      <c r="B31" s="84">
        <v>13</v>
      </c>
      <c r="C31" s="67"/>
      <c r="D31" s="67"/>
      <c r="E31" s="153" t="s">
        <v>131</v>
      </c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5"/>
      <c r="V31" s="67" t="s">
        <v>78</v>
      </c>
      <c r="W31" s="67"/>
      <c r="X31" s="69"/>
      <c r="Y31" s="69"/>
      <c r="Z31" s="69"/>
      <c r="AA31" s="69"/>
      <c r="AB31" s="69"/>
      <c r="AC31" s="69"/>
      <c r="AD31" s="9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</row>
    <row r="32" spans="1:67" ht="16.5" customHeight="1">
      <c r="A32" s="32">
        <v>35</v>
      </c>
      <c r="B32" s="84">
        <v>14</v>
      </c>
      <c r="C32" s="67"/>
      <c r="D32" s="67"/>
      <c r="E32" s="153" t="s">
        <v>133</v>
      </c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5"/>
      <c r="V32" s="67" t="s">
        <v>78</v>
      </c>
      <c r="W32" s="67"/>
      <c r="X32" s="79">
        <f>(X26+X27+X28+X29+X30)-X31</f>
        <v>0</v>
      </c>
      <c r="Y32" s="79"/>
      <c r="Z32" s="79"/>
      <c r="AA32" s="79"/>
      <c r="AB32" s="79"/>
      <c r="AC32" s="79"/>
      <c r="AD32" s="9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1:67" ht="16.5" customHeight="1">
      <c r="A33" s="32">
        <v>36</v>
      </c>
      <c r="B33" s="84">
        <v>15</v>
      </c>
      <c r="C33" s="67"/>
      <c r="D33" s="67"/>
      <c r="E33" s="153" t="s">
        <v>169</v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5"/>
      <c r="V33" s="67" t="s">
        <v>78</v>
      </c>
      <c r="W33" s="67"/>
      <c r="X33" s="146">
        <f>G57</f>
        <v>0</v>
      </c>
      <c r="Y33" s="79"/>
      <c r="Z33" s="79"/>
      <c r="AA33" s="79"/>
      <c r="AB33" s="79"/>
      <c r="AC33" s="79"/>
      <c r="AD33" s="9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</row>
    <row r="34" spans="1:67" ht="16.5" customHeight="1">
      <c r="A34" s="32"/>
      <c r="B34" s="48">
        <v>16</v>
      </c>
      <c r="C34" s="49"/>
      <c r="D34" s="50"/>
      <c r="E34" s="51" t="s">
        <v>132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48" t="s">
        <v>78</v>
      </c>
      <c r="W34" s="50"/>
      <c r="X34" s="144">
        <f>SUM(X32-X33)</f>
        <v>0</v>
      </c>
      <c r="Y34" s="144"/>
      <c r="Z34" s="144"/>
      <c r="AA34" s="144"/>
      <c r="AB34" s="144"/>
      <c r="AC34" s="145"/>
      <c r="AD34" s="9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</row>
    <row r="35" spans="1:67" ht="16.5" customHeight="1">
      <c r="A35" s="32">
        <v>37</v>
      </c>
      <c r="B35" s="84">
        <v>17</v>
      </c>
      <c r="C35" s="67"/>
      <c r="D35" s="67"/>
      <c r="E35" s="147" t="s">
        <v>139</v>
      </c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9"/>
      <c r="AD35" s="9"/>
      <c r="AE35" s="1"/>
      <c r="AF35" s="6"/>
      <c r="AG35" s="7"/>
      <c r="AH35" s="7"/>
      <c r="AI35" s="7"/>
      <c r="AJ35" s="17"/>
      <c r="AK35" s="17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</row>
    <row r="36" spans="1:67" ht="16.5" customHeight="1">
      <c r="A36" s="32">
        <v>38</v>
      </c>
      <c r="B36" s="84" t="s">
        <v>80</v>
      </c>
      <c r="C36" s="67"/>
      <c r="D36" s="67"/>
      <c r="E36" s="67"/>
      <c r="F36" s="67"/>
      <c r="G36" s="67" t="s">
        <v>7</v>
      </c>
      <c r="H36" s="67"/>
      <c r="I36" s="67"/>
      <c r="J36" s="67"/>
      <c r="K36" s="67"/>
      <c r="L36" s="67"/>
      <c r="M36" s="67"/>
      <c r="N36" s="67"/>
      <c r="O36" s="67" t="s">
        <v>68</v>
      </c>
      <c r="P36" s="67"/>
      <c r="Q36" s="67"/>
      <c r="R36" s="67"/>
      <c r="S36" s="67"/>
      <c r="T36" s="67" t="s">
        <v>81</v>
      </c>
      <c r="U36" s="67"/>
      <c r="V36" s="67"/>
      <c r="W36" s="67"/>
      <c r="X36" s="67"/>
      <c r="Y36" s="67" t="s">
        <v>6</v>
      </c>
      <c r="Z36" s="67"/>
      <c r="AA36" s="67"/>
      <c r="AB36" s="67"/>
      <c r="AC36" s="67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</row>
    <row r="37" spans="1:67" ht="16.5" customHeight="1">
      <c r="A37" s="32">
        <v>39</v>
      </c>
      <c r="B37" s="57"/>
      <c r="C37" s="55"/>
      <c r="D37" s="55"/>
      <c r="E37" s="55"/>
      <c r="F37" s="55"/>
      <c r="G37" s="156"/>
      <c r="H37" s="156"/>
      <c r="I37" s="156"/>
      <c r="J37" s="156"/>
      <c r="K37" s="156"/>
      <c r="L37" s="156"/>
      <c r="M37" s="156"/>
      <c r="N37" s="156"/>
      <c r="O37" s="128"/>
      <c r="P37" s="128"/>
      <c r="Q37" s="128"/>
      <c r="R37" s="128"/>
      <c r="S37" s="128"/>
      <c r="T37" s="69"/>
      <c r="U37" s="69"/>
      <c r="V37" s="69"/>
      <c r="W37" s="69"/>
      <c r="X37" s="69"/>
      <c r="Y37" s="68"/>
      <c r="Z37" s="68"/>
      <c r="AA37" s="68"/>
      <c r="AB37" s="68"/>
      <c r="AC37" s="68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</row>
    <row r="38" spans="1:67" ht="16.5" customHeight="1">
      <c r="A38" s="32">
        <v>40</v>
      </c>
      <c r="B38" s="57"/>
      <c r="C38" s="55"/>
      <c r="D38" s="55"/>
      <c r="E38" s="55"/>
      <c r="F38" s="55"/>
      <c r="G38" s="156"/>
      <c r="H38" s="156"/>
      <c r="I38" s="156"/>
      <c r="J38" s="156"/>
      <c r="K38" s="156"/>
      <c r="L38" s="156"/>
      <c r="M38" s="156"/>
      <c r="N38" s="156"/>
      <c r="O38" s="128"/>
      <c r="P38" s="128"/>
      <c r="Q38" s="128"/>
      <c r="R38" s="128"/>
      <c r="S38" s="128"/>
      <c r="T38" s="69"/>
      <c r="U38" s="69"/>
      <c r="V38" s="69"/>
      <c r="W38" s="69"/>
      <c r="X38" s="69"/>
      <c r="Y38" s="68"/>
      <c r="Z38" s="68"/>
      <c r="AA38" s="68"/>
      <c r="AB38" s="68"/>
      <c r="AC38" s="68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ht="16.5" customHeight="1">
      <c r="A39" s="32">
        <v>41</v>
      </c>
      <c r="B39" s="57"/>
      <c r="C39" s="55"/>
      <c r="D39" s="55"/>
      <c r="E39" s="55"/>
      <c r="F39" s="55"/>
      <c r="G39" s="156"/>
      <c r="H39" s="156"/>
      <c r="I39" s="156"/>
      <c r="J39" s="156"/>
      <c r="K39" s="156"/>
      <c r="L39" s="156"/>
      <c r="M39" s="156"/>
      <c r="N39" s="156"/>
      <c r="O39" s="128"/>
      <c r="P39" s="128"/>
      <c r="Q39" s="128"/>
      <c r="R39" s="128"/>
      <c r="S39" s="128"/>
      <c r="T39" s="69"/>
      <c r="U39" s="69"/>
      <c r="V39" s="69"/>
      <c r="W39" s="69"/>
      <c r="X39" s="69"/>
      <c r="Y39" s="68"/>
      <c r="Z39" s="68"/>
      <c r="AA39" s="68"/>
      <c r="AB39" s="68"/>
      <c r="AC39" s="68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1:67" ht="16.5" customHeight="1">
      <c r="A40" s="32">
        <v>42</v>
      </c>
      <c r="B40" s="57"/>
      <c r="C40" s="55"/>
      <c r="D40" s="55"/>
      <c r="E40" s="55"/>
      <c r="F40" s="55"/>
      <c r="G40" s="156"/>
      <c r="H40" s="156"/>
      <c r="I40" s="156"/>
      <c r="J40" s="156"/>
      <c r="K40" s="156"/>
      <c r="L40" s="156"/>
      <c r="M40" s="156"/>
      <c r="N40" s="156"/>
      <c r="O40" s="128"/>
      <c r="P40" s="128"/>
      <c r="Q40" s="128"/>
      <c r="R40" s="128"/>
      <c r="S40" s="128"/>
      <c r="T40" s="69"/>
      <c r="U40" s="69"/>
      <c r="V40" s="69"/>
      <c r="W40" s="69"/>
      <c r="X40" s="69"/>
      <c r="Y40" s="68"/>
      <c r="Z40" s="68"/>
      <c r="AA40" s="68"/>
      <c r="AB40" s="68"/>
      <c r="AC40" s="68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</row>
    <row r="41" spans="1:67" ht="16.5" customHeight="1">
      <c r="A41" s="32">
        <v>43</v>
      </c>
      <c r="B41" s="57"/>
      <c r="C41" s="55"/>
      <c r="D41" s="55"/>
      <c r="E41" s="55"/>
      <c r="F41" s="55"/>
      <c r="G41" s="156"/>
      <c r="H41" s="156"/>
      <c r="I41" s="156"/>
      <c r="J41" s="156"/>
      <c r="K41" s="156"/>
      <c r="L41" s="156"/>
      <c r="M41" s="156"/>
      <c r="N41" s="156"/>
      <c r="O41" s="128"/>
      <c r="P41" s="128"/>
      <c r="Q41" s="128"/>
      <c r="R41" s="128"/>
      <c r="S41" s="128"/>
      <c r="T41" s="69"/>
      <c r="U41" s="69"/>
      <c r="V41" s="69"/>
      <c r="W41" s="69"/>
      <c r="X41" s="69"/>
      <c r="Y41" s="68"/>
      <c r="Z41" s="68"/>
      <c r="AA41" s="68"/>
      <c r="AB41" s="68"/>
      <c r="AC41" s="68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</row>
    <row r="42" spans="1:67" ht="16.5" customHeight="1">
      <c r="A42" s="32">
        <v>44</v>
      </c>
      <c r="B42" s="57"/>
      <c r="C42" s="55"/>
      <c r="D42" s="55"/>
      <c r="E42" s="55"/>
      <c r="F42" s="55"/>
      <c r="G42" s="156"/>
      <c r="H42" s="156"/>
      <c r="I42" s="156"/>
      <c r="J42" s="156"/>
      <c r="K42" s="156"/>
      <c r="L42" s="156"/>
      <c r="M42" s="156"/>
      <c r="N42" s="156"/>
      <c r="O42" s="128"/>
      <c r="P42" s="128"/>
      <c r="Q42" s="128"/>
      <c r="R42" s="128"/>
      <c r="S42" s="128"/>
      <c r="T42" s="69"/>
      <c r="U42" s="69"/>
      <c r="V42" s="69"/>
      <c r="W42" s="69"/>
      <c r="X42" s="69"/>
      <c r="Y42" s="68"/>
      <c r="Z42" s="68"/>
      <c r="AA42" s="68"/>
      <c r="AB42" s="68"/>
      <c r="AC42" s="68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</row>
    <row r="43" spans="1:67" ht="16.5" customHeight="1">
      <c r="A43" s="32">
        <v>45</v>
      </c>
      <c r="B43" s="57"/>
      <c r="C43" s="55"/>
      <c r="D43" s="55"/>
      <c r="E43" s="55"/>
      <c r="F43" s="55"/>
      <c r="G43" s="156"/>
      <c r="H43" s="156"/>
      <c r="I43" s="156"/>
      <c r="J43" s="156"/>
      <c r="K43" s="156"/>
      <c r="L43" s="156"/>
      <c r="M43" s="156"/>
      <c r="N43" s="156"/>
      <c r="O43" s="128"/>
      <c r="P43" s="128"/>
      <c r="Q43" s="128"/>
      <c r="R43" s="128"/>
      <c r="S43" s="128"/>
      <c r="T43" s="69"/>
      <c r="U43" s="69"/>
      <c r="V43" s="69"/>
      <c r="W43" s="69"/>
      <c r="X43" s="69"/>
      <c r="Y43" s="68"/>
      <c r="Z43" s="68"/>
      <c r="AA43" s="68"/>
      <c r="AB43" s="68"/>
      <c r="AC43" s="68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</row>
    <row r="44" spans="1:67" ht="16.5" customHeight="1">
      <c r="A44" s="32">
        <v>46</v>
      </c>
      <c r="B44" s="57"/>
      <c r="C44" s="55"/>
      <c r="D44" s="55"/>
      <c r="E44" s="55"/>
      <c r="F44" s="55"/>
      <c r="G44" s="156"/>
      <c r="H44" s="156"/>
      <c r="I44" s="156"/>
      <c r="J44" s="156"/>
      <c r="K44" s="156"/>
      <c r="L44" s="156"/>
      <c r="M44" s="156"/>
      <c r="N44" s="156"/>
      <c r="O44" s="128"/>
      <c r="P44" s="128"/>
      <c r="Q44" s="128"/>
      <c r="R44" s="128"/>
      <c r="S44" s="128"/>
      <c r="T44" s="69"/>
      <c r="U44" s="69"/>
      <c r="V44" s="69"/>
      <c r="W44" s="69"/>
      <c r="X44" s="69"/>
      <c r="Y44" s="68"/>
      <c r="Z44" s="68"/>
      <c r="AA44" s="68"/>
      <c r="AB44" s="68"/>
      <c r="AC44" s="68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</row>
    <row r="45" spans="1:67" ht="16.5" customHeight="1">
      <c r="A45" s="32">
        <v>47</v>
      </c>
      <c r="B45" s="57"/>
      <c r="C45" s="55"/>
      <c r="D45" s="55"/>
      <c r="E45" s="55"/>
      <c r="F45" s="55"/>
      <c r="G45" s="156"/>
      <c r="H45" s="156"/>
      <c r="I45" s="156"/>
      <c r="J45" s="156"/>
      <c r="K45" s="156"/>
      <c r="L45" s="156"/>
      <c r="M45" s="156"/>
      <c r="N45" s="156"/>
      <c r="O45" s="128"/>
      <c r="P45" s="128"/>
      <c r="Q45" s="128"/>
      <c r="R45" s="128"/>
      <c r="S45" s="128"/>
      <c r="T45" s="69"/>
      <c r="U45" s="69"/>
      <c r="V45" s="69"/>
      <c r="W45" s="69"/>
      <c r="X45" s="69"/>
      <c r="Y45" s="68"/>
      <c r="Z45" s="68"/>
      <c r="AA45" s="68"/>
      <c r="AB45" s="68"/>
      <c r="AC45" s="68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</row>
    <row r="46" spans="1:67" ht="16.5" customHeight="1">
      <c r="A46" s="32">
        <v>48</v>
      </c>
      <c r="B46" s="57"/>
      <c r="C46" s="55"/>
      <c r="D46" s="55"/>
      <c r="E46" s="55"/>
      <c r="F46" s="55"/>
      <c r="G46" s="156"/>
      <c r="H46" s="156"/>
      <c r="I46" s="156"/>
      <c r="J46" s="156"/>
      <c r="K46" s="156"/>
      <c r="L46" s="156"/>
      <c r="M46" s="156"/>
      <c r="N46" s="156"/>
      <c r="O46" s="128"/>
      <c r="P46" s="128"/>
      <c r="Q46" s="128"/>
      <c r="R46" s="128"/>
      <c r="S46" s="128"/>
      <c r="T46" s="69"/>
      <c r="U46" s="69"/>
      <c r="V46" s="69"/>
      <c r="W46" s="69"/>
      <c r="X46" s="69"/>
      <c r="Y46" s="68"/>
      <c r="Z46" s="68"/>
      <c r="AA46" s="68"/>
      <c r="AB46" s="68"/>
      <c r="AC46" s="68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</row>
    <row r="47" spans="1:67" ht="16.5" customHeight="1">
      <c r="A47" s="32">
        <v>49</v>
      </c>
      <c r="B47" s="57"/>
      <c r="C47" s="55"/>
      <c r="D47" s="55"/>
      <c r="E47" s="55"/>
      <c r="F47" s="55"/>
      <c r="G47" s="156"/>
      <c r="H47" s="156"/>
      <c r="I47" s="156"/>
      <c r="J47" s="156"/>
      <c r="K47" s="156"/>
      <c r="L47" s="156"/>
      <c r="M47" s="156"/>
      <c r="N47" s="156"/>
      <c r="O47" s="128"/>
      <c r="P47" s="128"/>
      <c r="Q47" s="128"/>
      <c r="R47" s="128"/>
      <c r="S47" s="128"/>
      <c r="T47" s="69"/>
      <c r="U47" s="69"/>
      <c r="V47" s="69"/>
      <c r="W47" s="69"/>
      <c r="X47" s="69"/>
      <c r="Y47" s="68"/>
      <c r="Z47" s="68"/>
      <c r="AA47" s="68"/>
      <c r="AB47" s="68"/>
      <c r="AC47" s="68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</row>
    <row r="48" spans="1:67" ht="16.5" customHeight="1">
      <c r="A48" s="32">
        <v>50</v>
      </c>
      <c r="B48" s="57"/>
      <c r="C48" s="55"/>
      <c r="D48" s="55"/>
      <c r="E48" s="55"/>
      <c r="F48" s="55"/>
      <c r="G48" s="156"/>
      <c r="H48" s="156"/>
      <c r="I48" s="156"/>
      <c r="J48" s="156"/>
      <c r="K48" s="156"/>
      <c r="L48" s="156"/>
      <c r="M48" s="156"/>
      <c r="N48" s="156"/>
      <c r="O48" s="128"/>
      <c r="P48" s="128"/>
      <c r="Q48" s="128"/>
      <c r="R48" s="128"/>
      <c r="S48" s="128"/>
      <c r="T48" s="69"/>
      <c r="U48" s="69"/>
      <c r="V48" s="69"/>
      <c r="W48" s="69"/>
      <c r="X48" s="69"/>
      <c r="Y48" s="68"/>
      <c r="Z48" s="68"/>
      <c r="AA48" s="68"/>
      <c r="AB48" s="68"/>
      <c r="AC48" s="68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</row>
    <row r="49" spans="1:67" ht="16.5" customHeight="1">
      <c r="A49" s="32">
        <v>41</v>
      </c>
      <c r="B49" s="57"/>
      <c r="C49" s="55"/>
      <c r="D49" s="55"/>
      <c r="E49" s="55"/>
      <c r="F49" s="55"/>
      <c r="G49" s="156"/>
      <c r="H49" s="156"/>
      <c r="I49" s="156"/>
      <c r="J49" s="156"/>
      <c r="K49" s="156"/>
      <c r="L49" s="156"/>
      <c r="M49" s="156"/>
      <c r="N49" s="156"/>
      <c r="O49" s="128"/>
      <c r="P49" s="128"/>
      <c r="Q49" s="128"/>
      <c r="R49" s="128"/>
      <c r="S49" s="128"/>
      <c r="T49" s="69"/>
      <c r="U49" s="69"/>
      <c r="V49" s="69"/>
      <c r="W49" s="69"/>
      <c r="X49" s="69"/>
      <c r="Y49" s="68"/>
      <c r="Z49" s="68"/>
      <c r="AA49" s="68"/>
      <c r="AB49" s="68"/>
      <c r="AC49" s="68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</row>
    <row r="50" spans="1:67" ht="16.5" customHeight="1">
      <c r="A50" s="32">
        <v>42</v>
      </c>
      <c r="B50" s="57"/>
      <c r="C50" s="55"/>
      <c r="D50" s="55"/>
      <c r="E50" s="55"/>
      <c r="F50" s="55"/>
      <c r="G50" s="156"/>
      <c r="H50" s="156"/>
      <c r="I50" s="156"/>
      <c r="J50" s="156"/>
      <c r="K50" s="156"/>
      <c r="L50" s="156"/>
      <c r="M50" s="156"/>
      <c r="N50" s="156"/>
      <c r="O50" s="128"/>
      <c r="P50" s="128"/>
      <c r="Q50" s="128"/>
      <c r="R50" s="128"/>
      <c r="S50" s="128"/>
      <c r="T50" s="69"/>
      <c r="U50" s="69"/>
      <c r="V50" s="69"/>
      <c r="W50" s="69"/>
      <c r="X50" s="69"/>
      <c r="Y50" s="68"/>
      <c r="Z50" s="68"/>
      <c r="AA50" s="68"/>
      <c r="AB50" s="68"/>
      <c r="AC50" s="68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</row>
    <row r="51" spans="1:67" ht="16.5" customHeight="1">
      <c r="A51" s="32">
        <v>43</v>
      </c>
      <c r="B51" s="57"/>
      <c r="C51" s="55"/>
      <c r="D51" s="55"/>
      <c r="E51" s="55"/>
      <c r="F51" s="55"/>
      <c r="G51" s="156"/>
      <c r="H51" s="156"/>
      <c r="I51" s="156"/>
      <c r="J51" s="156"/>
      <c r="K51" s="156"/>
      <c r="L51" s="156"/>
      <c r="M51" s="156"/>
      <c r="N51" s="156"/>
      <c r="O51" s="128"/>
      <c r="P51" s="128"/>
      <c r="Q51" s="128"/>
      <c r="R51" s="128"/>
      <c r="S51" s="128"/>
      <c r="T51" s="69"/>
      <c r="U51" s="69"/>
      <c r="V51" s="69"/>
      <c r="W51" s="69"/>
      <c r="X51" s="69"/>
      <c r="Y51" s="68"/>
      <c r="Z51" s="68"/>
      <c r="AA51" s="68"/>
      <c r="AB51" s="68"/>
      <c r="AC51" s="68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</row>
    <row r="52" spans="1:67" ht="16.5" customHeight="1">
      <c r="A52" s="32">
        <v>44</v>
      </c>
      <c r="B52" s="57"/>
      <c r="C52" s="55"/>
      <c r="D52" s="55"/>
      <c r="E52" s="55"/>
      <c r="F52" s="55"/>
      <c r="G52" s="156"/>
      <c r="H52" s="156"/>
      <c r="I52" s="156"/>
      <c r="J52" s="156"/>
      <c r="K52" s="156"/>
      <c r="L52" s="156"/>
      <c r="M52" s="156"/>
      <c r="N52" s="156"/>
      <c r="O52" s="128"/>
      <c r="P52" s="128"/>
      <c r="Q52" s="128"/>
      <c r="R52" s="128"/>
      <c r="S52" s="128"/>
      <c r="T52" s="69"/>
      <c r="U52" s="69"/>
      <c r="V52" s="69"/>
      <c r="W52" s="69"/>
      <c r="X52" s="69"/>
      <c r="Y52" s="68"/>
      <c r="Z52" s="68"/>
      <c r="AA52" s="68"/>
      <c r="AB52" s="68"/>
      <c r="AC52" s="68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</row>
    <row r="53" spans="1:67" ht="16.5" customHeight="1">
      <c r="A53" s="32">
        <v>45</v>
      </c>
      <c r="B53" s="57"/>
      <c r="C53" s="55"/>
      <c r="D53" s="55"/>
      <c r="E53" s="55"/>
      <c r="F53" s="55"/>
      <c r="G53" s="156"/>
      <c r="H53" s="156"/>
      <c r="I53" s="156"/>
      <c r="J53" s="156"/>
      <c r="K53" s="156"/>
      <c r="L53" s="156"/>
      <c r="M53" s="156"/>
      <c r="N53" s="156"/>
      <c r="O53" s="128"/>
      <c r="P53" s="128"/>
      <c r="Q53" s="128"/>
      <c r="R53" s="128"/>
      <c r="S53" s="128"/>
      <c r="T53" s="69"/>
      <c r="U53" s="69"/>
      <c r="V53" s="69"/>
      <c r="W53" s="69"/>
      <c r="X53" s="69"/>
      <c r="Y53" s="68"/>
      <c r="Z53" s="68"/>
      <c r="AA53" s="68"/>
      <c r="AB53" s="68"/>
      <c r="AC53" s="68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</row>
    <row r="54" spans="1:67" ht="16.5" customHeight="1">
      <c r="A54" s="32">
        <v>46</v>
      </c>
      <c r="B54" s="57"/>
      <c r="C54" s="55"/>
      <c r="D54" s="55"/>
      <c r="E54" s="55"/>
      <c r="F54" s="55"/>
      <c r="G54" s="156"/>
      <c r="H54" s="156"/>
      <c r="I54" s="156"/>
      <c r="J54" s="156"/>
      <c r="K54" s="156"/>
      <c r="L54" s="156"/>
      <c r="M54" s="156"/>
      <c r="N54" s="156"/>
      <c r="O54" s="128"/>
      <c r="P54" s="128"/>
      <c r="Q54" s="128"/>
      <c r="R54" s="128"/>
      <c r="S54" s="128"/>
      <c r="T54" s="69"/>
      <c r="U54" s="69"/>
      <c r="V54" s="69"/>
      <c r="W54" s="69"/>
      <c r="X54" s="69"/>
      <c r="Y54" s="68"/>
      <c r="Z54" s="68"/>
      <c r="AA54" s="68"/>
      <c r="AB54" s="68"/>
      <c r="AC54" s="68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</row>
    <row r="55" spans="1:67" ht="16.5" customHeight="1">
      <c r="A55" s="32">
        <v>47</v>
      </c>
      <c r="B55" s="57"/>
      <c r="C55" s="55"/>
      <c r="D55" s="55"/>
      <c r="E55" s="55"/>
      <c r="F55" s="55"/>
      <c r="G55" s="156"/>
      <c r="H55" s="156"/>
      <c r="I55" s="156"/>
      <c r="J55" s="156"/>
      <c r="K55" s="156"/>
      <c r="L55" s="156"/>
      <c r="M55" s="156"/>
      <c r="N55" s="156"/>
      <c r="O55" s="128"/>
      <c r="P55" s="128"/>
      <c r="Q55" s="128"/>
      <c r="R55" s="128"/>
      <c r="S55" s="128"/>
      <c r="T55" s="69"/>
      <c r="U55" s="69"/>
      <c r="V55" s="69"/>
      <c r="W55" s="69"/>
      <c r="X55" s="69"/>
      <c r="Y55" s="68"/>
      <c r="Z55" s="68"/>
      <c r="AA55" s="68"/>
      <c r="AB55" s="68"/>
      <c r="AC55" s="68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</row>
    <row r="56" spans="1:67" ht="16.5" customHeight="1">
      <c r="A56" s="32">
        <v>48</v>
      </c>
      <c r="B56" s="57"/>
      <c r="C56" s="55"/>
      <c r="D56" s="55"/>
      <c r="E56" s="55"/>
      <c r="F56" s="55"/>
      <c r="G56" s="156"/>
      <c r="H56" s="156"/>
      <c r="I56" s="156"/>
      <c r="J56" s="156"/>
      <c r="K56" s="156"/>
      <c r="L56" s="156"/>
      <c r="M56" s="156"/>
      <c r="N56" s="156"/>
      <c r="O56" s="128"/>
      <c r="P56" s="128"/>
      <c r="Q56" s="128"/>
      <c r="R56" s="128"/>
      <c r="S56" s="128"/>
      <c r="T56" s="69"/>
      <c r="U56" s="69"/>
      <c r="V56" s="69"/>
      <c r="W56" s="69"/>
      <c r="X56" s="69"/>
      <c r="Y56" s="68"/>
      <c r="Z56" s="68"/>
      <c r="AA56" s="68"/>
      <c r="AB56" s="68"/>
      <c r="AC56" s="68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</row>
    <row r="57" spans="1:67" ht="16.5" customHeight="1">
      <c r="A57" s="32">
        <v>51</v>
      </c>
      <c r="B57" s="84" t="s">
        <v>67</v>
      </c>
      <c r="C57" s="67"/>
      <c r="D57" s="67"/>
      <c r="E57" s="67"/>
      <c r="F57" s="67"/>
      <c r="G57" s="157">
        <f>ROUND(SUM(G37:G56),0)</f>
        <v>0</v>
      </c>
      <c r="H57" s="157"/>
      <c r="I57" s="157"/>
      <c r="J57" s="157"/>
      <c r="K57" s="157"/>
      <c r="L57" s="157"/>
      <c r="M57" s="157"/>
      <c r="N57" s="157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  <row r="58" spans="1:67" ht="15" customHeight="1">
      <c r="A58" s="32">
        <v>52</v>
      </c>
      <c r="B58" s="182"/>
      <c r="C58" s="183"/>
      <c r="D58" s="183"/>
      <c r="E58" s="183"/>
      <c r="F58" s="183"/>
      <c r="G58" s="184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</row>
    <row r="59" spans="1:30" s="19" customFormat="1" ht="16.5" customHeight="1">
      <c r="A59" s="32">
        <v>53</v>
      </c>
      <c r="B59" s="206" t="s">
        <v>134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18"/>
    </row>
    <row r="60" spans="1:30" s="21" customFormat="1" ht="16.5" customHeight="1">
      <c r="A60" s="32">
        <v>54</v>
      </c>
      <c r="B60" s="136" t="s">
        <v>106</v>
      </c>
      <c r="C60" s="136"/>
      <c r="D60" s="136"/>
      <c r="E60" s="136"/>
      <c r="F60" s="136"/>
      <c r="G60" s="136"/>
      <c r="H60" s="137"/>
      <c r="I60" s="197" t="s">
        <v>3</v>
      </c>
      <c r="J60" s="198"/>
      <c r="K60" s="198"/>
      <c r="L60" s="199"/>
      <c r="M60" s="100" t="s">
        <v>4</v>
      </c>
      <c r="N60" s="100"/>
      <c r="O60" s="100"/>
      <c r="P60" s="100"/>
      <c r="Q60" s="100" t="s">
        <v>5</v>
      </c>
      <c r="R60" s="100"/>
      <c r="S60" s="100"/>
      <c r="T60" s="100"/>
      <c r="U60" s="197" t="s">
        <v>10</v>
      </c>
      <c r="V60" s="198"/>
      <c r="W60" s="198"/>
      <c r="X60" s="198"/>
      <c r="Y60" s="198"/>
      <c r="Z60" s="198"/>
      <c r="AA60" s="198"/>
      <c r="AB60" s="198"/>
      <c r="AC60" s="199"/>
      <c r="AD60" s="20"/>
    </row>
    <row r="61" spans="1:30" s="21" customFormat="1" ht="16.5" customHeight="1">
      <c r="A61" s="32">
        <v>55</v>
      </c>
      <c r="B61" s="139"/>
      <c r="C61" s="139"/>
      <c r="D61" s="139"/>
      <c r="E61" s="139"/>
      <c r="F61" s="139"/>
      <c r="G61" s="139"/>
      <c r="H61" s="140"/>
      <c r="I61" s="200"/>
      <c r="J61" s="201"/>
      <c r="K61" s="201"/>
      <c r="L61" s="202"/>
      <c r="M61" s="200"/>
      <c r="N61" s="201"/>
      <c r="O61" s="201"/>
      <c r="P61" s="202"/>
      <c r="Q61" s="200"/>
      <c r="R61" s="201"/>
      <c r="S61" s="201"/>
      <c r="T61" s="202"/>
      <c r="U61" s="200"/>
      <c r="V61" s="201"/>
      <c r="W61" s="201"/>
      <c r="X61" s="201"/>
      <c r="Y61" s="201"/>
      <c r="Z61" s="201"/>
      <c r="AA61" s="201"/>
      <c r="AB61" s="201"/>
      <c r="AC61" s="202"/>
      <c r="AD61" s="20"/>
    </row>
    <row r="62" spans="1:30" s="21" customFormat="1" ht="16.5" customHeight="1">
      <c r="A62" s="32">
        <v>56</v>
      </c>
      <c r="B62" s="159" t="s">
        <v>69</v>
      </c>
      <c r="C62" s="160"/>
      <c r="D62" s="160"/>
      <c r="E62" s="160"/>
      <c r="F62" s="160"/>
      <c r="G62" s="160"/>
      <c r="H62" s="160"/>
      <c r="I62" s="160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61"/>
      <c r="V62" s="162"/>
      <c r="W62" s="162"/>
      <c r="X62" s="162"/>
      <c r="Y62" s="162"/>
      <c r="Z62" s="162"/>
      <c r="AA62" s="162"/>
      <c r="AB62" s="162"/>
      <c r="AC62" s="163"/>
      <c r="AD62" s="20"/>
    </row>
    <row r="63" spans="1:30" s="21" customFormat="1" ht="16.5" customHeight="1">
      <c r="A63" s="32">
        <v>57</v>
      </c>
      <c r="B63" s="159" t="s">
        <v>8</v>
      </c>
      <c r="C63" s="160"/>
      <c r="D63" s="160"/>
      <c r="E63" s="160"/>
      <c r="F63" s="160"/>
      <c r="G63" s="160"/>
      <c r="H63" s="160"/>
      <c r="I63" s="160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61"/>
      <c r="V63" s="162"/>
      <c r="W63" s="162"/>
      <c r="X63" s="162"/>
      <c r="Y63" s="162"/>
      <c r="Z63" s="162"/>
      <c r="AA63" s="162"/>
      <c r="AB63" s="162"/>
      <c r="AC63" s="163"/>
      <c r="AD63" s="20"/>
    </row>
    <row r="64" spans="1:30" s="21" customFormat="1" ht="16.5" customHeight="1">
      <c r="A64" s="32">
        <v>58</v>
      </c>
      <c r="B64" s="205" t="s">
        <v>9</v>
      </c>
      <c r="C64" s="93"/>
      <c r="D64" s="93"/>
      <c r="E64" s="93"/>
      <c r="F64" s="93"/>
      <c r="G64" s="93"/>
      <c r="H64" s="93"/>
      <c r="I64" s="93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58"/>
      <c r="V64" s="158"/>
      <c r="W64" s="158"/>
      <c r="X64" s="158"/>
      <c r="Y64" s="158"/>
      <c r="Z64" s="158"/>
      <c r="AA64" s="158"/>
      <c r="AB64" s="158"/>
      <c r="AC64" s="158"/>
      <c r="AD64" s="20"/>
    </row>
    <row r="65" spans="1:31" ht="18.75" customHeight="1">
      <c r="A65" s="64" t="s">
        <v>112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6"/>
      <c r="AE65" s="22"/>
    </row>
    <row r="66" spans="1:31" ht="17.25" customHeight="1">
      <c r="A66" s="61" t="s">
        <v>113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3"/>
      <c r="AE66" s="22"/>
    </row>
    <row r="67" spans="1:31" ht="20.25" customHeight="1">
      <c r="A67" s="61" t="s">
        <v>114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3"/>
      <c r="AD67" s="10" t="s">
        <v>160</v>
      </c>
      <c r="AE67" s="22"/>
    </row>
    <row r="68" spans="1:31" ht="15.75">
      <c r="A68" s="70" t="s">
        <v>115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9" t="s">
        <v>161</v>
      </c>
      <c r="AE68" s="22"/>
    </row>
    <row r="69" spans="1:31" ht="15.75">
      <c r="A69" s="70" t="s">
        <v>116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9" t="s">
        <v>162</v>
      </c>
      <c r="AE69" s="22"/>
    </row>
    <row r="70" spans="1:31" ht="15.75">
      <c r="A70" s="70" t="s">
        <v>117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9" t="s">
        <v>163</v>
      </c>
      <c r="AE70" s="22"/>
    </row>
    <row r="71" spans="1:31" ht="15.75">
      <c r="A71" s="70" t="s">
        <v>118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9"/>
      <c r="AE71" s="22"/>
    </row>
    <row r="72" spans="1:31" ht="36.75" customHeight="1">
      <c r="A72" s="45"/>
      <c r="B72" s="77" t="s">
        <v>168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8"/>
      <c r="AD72" s="9"/>
      <c r="AE72" s="22"/>
    </row>
    <row r="73" spans="1:31" ht="33.75" customHeight="1">
      <c r="A73" s="74" t="s">
        <v>167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6"/>
      <c r="AD73" s="9"/>
      <c r="AE73" s="22"/>
    </row>
    <row r="74" spans="1:31" ht="13.5" customHeight="1">
      <c r="A74" s="41">
        <v>59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9"/>
      <c r="AE74" s="22"/>
    </row>
    <row r="75" spans="1:31" ht="16.5" customHeight="1">
      <c r="A75" s="32">
        <v>60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9"/>
      <c r="AE75" s="22"/>
    </row>
    <row r="76" spans="1:31" ht="19.5" customHeight="1">
      <c r="A76" s="32">
        <v>61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9"/>
      <c r="AE76" s="22"/>
    </row>
    <row r="77" spans="1:31" ht="20.25">
      <c r="A77" s="21"/>
      <c r="B77" s="72" t="s">
        <v>119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9" t="s">
        <v>141</v>
      </c>
      <c r="AE77" s="22"/>
    </row>
    <row r="78" spans="30:31" ht="12.75">
      <c r="AD78" s="9" t="s">
        <v>153</v>
      </c>
      <c r="AE78" s="22"/>
    </row>
    <row r="79" spans="30:31" ht="12.75">
      <c r="AD79" s="9" t="s">
        <v>13</v>
      </c>
      <c r="AE79" s="22"/>
    </row>
    <row r="80" ht="12.75">
      <c r="AD80" s="4" t="s">
        <v>14</v>
      </c>
    </row>
    <row r="81" ht="12.75">
      <c r="AD81" s="4" t="s">
        <v>142</v>
      </c>
    </row>
    <row r="82" ht="12.75">
      <c r="AD82" s="4" t="s">
        <v>15</v>
      </c>
    </row>
    <row r="83" ht="12.75">
      <c r="AD83" s="4" t="s">
        <v>16</v>
      </c>
    </row>
    <row r="84" ht="12.75">
      <c r="AD84" s="4" t="s">
        <v>17</v>
      </c>
    </row>
    <row r="85" ht="12.75">
      <c r="AD85" s="4" t="s">
        <v>18</v>
      </c>
    </row>
    <row r="86" ht="12.75">
      <c r="AD86" s="4" t="s">
        <v>136</v>
      </c>
    </row>
    <row r="87" ht="12.75">
      <c r="AD87" s="4" t="s">
        <v>19</v>
      </c>
    </row>
    <row r="88" ht="12.75">
      <c r="AD88" s="4" t="s">
        <v>20</v>
      </c>
    </row>
    <row r="89" ht="12.75">
      <c r="AD89" s="4" t="s">
        <v>154</v>
      </c>
    </row>
    <row r="90" ht="12.75">
      <c r="AD90" s="10" t="s">
        <v>137</v>
      </c>
    </row>
    <row r="91" ht="12.75">
      <c r="AD91" s="4" t="s">
        <v>21</v>
      </c>
    </row>
    <row r="92" ht="12.75">
      <c r="AD92" s="4" t="s">
        <v>143</v>
      </c>
    </row>
    <row r="93" ht="12.75">
      <c r="AD93" s="4" t="s">
        <v>144</v>
      </c>
    </row>
    <row r="94" ht="12.75">
      <c r="AD94" s="4" t="s">
        <v>22</v>
      </c>
    </row>
    <row r="95" ht="12.75">
      <c r="AD95" s="4" t="s">
        <v>23</v>
      </c>
    </row>
    <row r="96" ht="12.75">
      <c r="AD96" s="4" t="s">
        <v>24</v>
      </c>
    </row>
    <row r="97" ht="12.75">
      <c r="AD97" s="4" t="s">
        <v>145</v>
      </c>
    </row>
    <row r="98" ht="12.75">
      <c r="AD98" s="4" t="s">
        <v>146</v>
      </c>
    </row>
    <row r="99" ht="12.75">
      <c r="AD99" s="4" t="s">
        <v>147</v>
      </c>
    </row>
    <row r="100" ht="12.75">
      <c r="AD100" s="4" t="s">
        <v>25</v>
      </c>
    </row>
    <row r="101" ht="12.75">
      <c r="AD101" s="4" t="s">
        <v>26</v>
      </c>
    </row>
    <row r="102" ht="12.75">
      <c r="AD102" s="4" t="s">
        <v>27</v>
      </c>
    </row>
    <row r="103" ht="12.75">
      <c r="AD103" s="4" t="s">
        <v>28</v>
      </c>
    </row>
    <row r="104" ht="12.75">
      <c r="AD104" s="4" t="s">
        <v>155</v>
      </c>
    </row>
    <row r="105" ht="12.75">
      <c r="AD105" s="4" t="s">
        <v>170</v>
      </c>
    </row>
    <row r="106" ht="12.75">
      <c r="AD106" s="23">
        <v>0.01</v>
      </c>
    </row>
    <row r="107" ht="12.75">
      <c r="AD107" s="23">
        <v>0.015</v>
      </c>
    </row>
    <row r="108" ht="12.75">
      <c r="AD108" s="23">
        <v>0.05</v>
      </c>
    </row>
    <row r="109" ht="12.75">
      <c r="AD109" s="24">
        <v>0.06</v>
      </c>
    </row>
    <row r="110" ht="12.75">
      <c r="AD110" s="23">
        <v>0.08</v>
      </c>
    </row>
    <row r="111" ht="12.75">
      <c r="AD111" s="23">
        <v>0.125</v>
      </c>
    </row>
    <row r="112" ht="12.75">
      <c r="AD112" s="23"/>
    </row>
    <row r="113" ht="12.75">
      <c r="AD113" s="4" t="s">
        <v>12</v>
      </c>
    </row>
    <row r="114" ht="12.75">
      <c r="AD114" t="s">
        <v>138</v>
      </c>
    </row>
    <row r="115" ht="12.75">
      <c r="AD115" t="s">
        <v>29</v>
      </c>
    </row>
    <row r="116" ht="12.75">
      <c r="AD116" t="s">
        <v>30</v>
      </c>
    </row>
    <row r="117" ht="12.75">
      <c r="AD117" t="s">
        <v>31</v>
      </c>
    </row>
    <row r="118" ht="12.75">
      <c r="AD118" t="s">
        <v>32</v>
      </c>
    </row>
    <row r="119" ht="12.75">
      <c r="AD119" t="s">
        <v>62</v>
      </c>
    </row>
    <row r="120" ht="12.75">
      <c r="AD120" t="s">
        <v>33</v>
      </c>
    </row>
    <row r="121" ht="12.75">
      <c r="AD121" t="s">
        <v>34</v>
      </c>
    </row>
    <row r="122" ht="12.75">
      <c r="AD122" t="s">
        <v>35</v>
      </c>
    </row>
    <row r="123" ht="12.75">
      <c r="AD123" t="s">
        <v>36</v>
      </c>
    </row>
    <row r="124" ht="12.75">
      <c r="AD124" t="s">
        <v>37</v>
      </c>
    </row>
    <row r="125" ht="12.75">
      <c r="AD125" t="s">
        <v>38</v>
      </c>
    </row>
    <row r="126" ht="12.75">
      <c r="AD126" t="s">
        <v>39</v>
      </c>
    </row>
    <row r="127" ht="12.75">
      <c r="AD127" t="s">
        <v>40</v>
      </c>
    </row>
    <row r="128" ht="12.75">
      <c r="AD128" t="s">
        <v>41</v>
      </c>
    </row>
    <row r="129" ht="12.75">
      <c r="AD129" t="s">
        <v>42</v>
      </c>
    </row>
    <row r="130" ht="12.75">
      <c r="AD130" t="s">
        <v>43</v>
      </c>
    </row>
    <row r="131" ht="12.75">
      <c r="AD131" t="s">
        <v>44</v>
      </c>
    </row>
    <row r="132" ht="12.75">
      <c r="AD132" t="s">
        <v>45</v>
      </c>
    </row>
    <row r="133" ht="12.75">
      <c r="AD133" t="s">
        <v>46</v>
      </c>
    </row>
    <row r="134" ht="12.75">
      <c r="AD134" t="s">
        <v>47</v>
      </c>
    </row>
    <row r="135" ht="12.75">
      <c r="AD135" t="s">
        <v>48</v>
      </c>
    </row>
    <row r="136" ht="12.75">
      <c r="AD136" t="s">
        <v>49</v>
      </c>
    </row>
    <row r="137" ht="12.75">
      <c r="AD137" t="s">
        <v>50</v>
      </c>
    </row>
    <row r="138" ht="12.75">
      <c r="AD138" t="s">
        <v>51</v>
      </c>
    </row>
    <row r="139" ht="12.75">
      <c r="AD139" t="s">
        <v>52</v>
      </c>
    </row>
    <row r="140" ht="12.75">
      <c r="AD140" t="s">
        <v>53</v>
      </c>
    </row>
    <row r="141" ht="12.75">
      <c r="AD141" t="s">
        <v>54</v>
      </c>
    </row>
    <row r="142" ht="12.75">
      <c r="AD142" t="s">
        <v>55</v>
      </c>
    </row>
    <row r="143" ht="12.75">
      <c r="AD143" t="s">
        <v>83</v>
      </c>
    </row>
    <row r="144" ht="12.75">
      <c r="AD144" t="s">
        <v>56</v>
      </c>
    </row>
    <row r="145" ht="12.75">
      <c r="AD145" t="s">
        <v>57</v>
      </c>
    </row>
    <row r="146" ht="12.75">
      <c r="AD146" t="s">
        <v>58</v>
      </c>
    </row>
    <row r="147" ht="12.75">
      <c r="AD147" t="s">
        <v>59</v>
      </c>
    </row>
    <row r="148" ht="12.75">
      <c r="AD148" t="s">
        <v>111</v>
      </c>
    </row>
    <row r="149" ht="12.75">
      <c r="AD149" t="s">
        <v>84</v>
      </c>
    </row>
    <row r="150" ht="12.75">
      <c r="AD150" t="s">
        <v>85</v>
      </c>
    </row>
    <row r="151" ht="12.75">
      <c r="AD151" t="s">
        <v>86</v>
      </c>
    </row>
    <row r="152" ht="12.75">
      <c r="AD152" t="s">
        <v>87</v>
      </c>
    </row>
    <row r="153" ht="12.75">
      <c r="AD153" s="9" t="s">
        <v>156</v>
      </c>
    </row>
    <row r="154" ht="12.75">
      <c r="AD154" s="9"/>
    </row>
    <row r="155" ht="12.75">
      <c r="AD155" s="9"/>
    </row>
    <row r="156" ht="12.75">
      <c r="AD156" s="9" t="s">
        <v>157</v>
      </c>
    </row>
    <row r="157" ht="12.75">
      <c r="AD157" s="9" t="s">
        <v>158</v>
      </c>
    </row>
    <row r="165" ht="12.75">
      <c r="AD165" s="25">
        <v>0.01</v>
      </c>
    </row>
    <row r="166" ht="12.75">
      <c r="AD166" s="26">
        <v>0.02</v>
      </c>
    </row>
    <row r="167" ht="12.75">
      <c r="AD167" s="25">
        <v>0.015</v>
      </c>
    </row>
    <row r="168" ht="12.75">
      <c r="AD168" s="26">
        <v>0.03</v>
      </c>
    </row>
    <row r="169" ht="12.75">
      <c r="AD169" s="25">
        <v>0.05</v>
      </c>
    </row>
    <row r="170" ht="12.75">
      <c r="AD170" s="26">
        <v>0.06</v>
      </c>
    </row>
    <row r="171" ht="12.75">
      <c r="AD171" s="26">
        <v>0.08</v>
      </c>
    </row>
    <row r="172" ht="12.75">
      <c r="AD172" s="26">
        <v>0.1</v>
      </c>
    </row>
    <row r="173" ht="12.75">
      <c r="AD173" s="26">
        <v>0.2</v>
      </c>
    </row>
    <row r="174" spans="30:31" ht="15.75">
      <c r="AD174" s="26">
        <v>0.23</v>
      </c>
      <c r="AE174" s="27"/>
    </row>
    <row r="175" ht="15.75">
      <c r="AD175" s="28">
        <v>0.24</v>
      </c>
    </row>
    <row r="176" ht="12.75">
      <c r="AD176" s="26">
        <v>0.25</v>
      </c>
    </row>
    <row r="177" ht="12.75">
      <c r="AD177" s="26">
        <v>0.26</v>
      </c>
    </row>
    <row r="178" ht="12.75">
      <c r="AD178" s="26">
        <v>0.27</v>
      </c>
    </row>
    <row r="179" ht="12.75">
      <c r="AD179" s="26">
        <v>0.28</v>
      </c>
    </row>
    <row r="180" ht="12.75">
      <c r="AD180" s="26">
        <v>0.29</v>
      </c>
    </row>
    <row r="181" ht="12.75">
      <c r="AD181" s="26">
        <v>0.3</v>
      </c>
    </row>
    <row r="182" ht="12.75">
      <c r="AD182" s="26">
        <v>0.31</v>
      </c>
    </row>
    <row r="183" ht="12.75">
      <c r="AD183" s="26">
        <v>0.33</v>
      </c>
    </row>
    <row r="184" ht="12.75">
      <c r="AD184" s="26">
        <v>0.34</v>
      </c>
    </row>
    <row r="186" ht="12.75">
      <c r="AD186" s="25">
        <v>0.01</v>
      </c>
    </row>
    <row r="187" ht="12.75">
      <c r="AD187" s="26">
        <v>0.02</v>
      </c>
    </row>
    <row r="188" ht="12.75">
      <c r="AD188" s="25">
        <v>0.015</v>
      </c>
    </row>
    <row r="189" ht="12.75">
      <c r="AD189" s="26">
        <v>0.03</v>
      </c>
    </row>
    <row r="190" ht="12.75">
      <c r="AD190" s="25">
        <v>0.05</v>
      </c>
    </row>
    <row r="191" ht="12.75">
      <c r="AD191" s="26">
        <v>0.06</v>
      </c>
    </row>
    <row r="192" ht="12.75">
      <c r="AD192" s="29" t="s">
        <v>61</v>
      </c>
    </row>
    <row r="193" ht="12.75">
      <c r="AD193" s="29" t="s">
        <v>70</v>
      </c>
    </row>
    <row r="194" ht="15.75">
      <c r="AD194" s="28">
        <v>0.24</v>
      </c>
    </row>
    <row r="195" ht="12.75">
      <c r="AD195" s="26">
        <v>0.25</v>
      </c>
    </row>
    <row r="196" ht="12.75">
      <c r="AD196" s="26">
        <v>0.26</v>
      </c>
    </row>
    <row r="197" ht="12.75">
      <c r="AD197" s="26">
        <v>0.27</v>
      </c>
    </row>
    <row r="198" ht="12.75">
      <c r="AD198" s="26">
        <v>0.28</v>
      </c>
    </row>
    <row r="199" ht="12.75">
      <c r="AD199" s="26">
        <v>0.29</v>
      </c>
    </row>
    <row r="200" ht="12.75">
      <c r="AD200" s="26">
        <v>0.3</v>
      </c>
    </row>
    <row r="201" ht="12.75">
      <c r="AD201" s="26">
        <v>0.31</v>
      </c>
    </row>
    <row r="202" ht="12.75">
      <c r="AD202" s="26">
        <v>0.33</v>
      </c>
    </row>
    <row r="203" ht="12.75">
      <c r="AD203" s="26">
        <v>0.34</v>
      </c>
    </row>
  </sheetData>
  <sheetProtection password="8427" sheet="1" selectLockedCells="1"/>
  <mergeCells count="307">
    <mergeCell ref="Y57:AC57"/>
    <mergeCell ref="O57:S57"/>
    <mergeCell ref="U63:AC63"/>
    <mergeCell ref="B64:I64"/>
    <mergeCell ref="I61:L61"/>
    <mergeCell ref="Q61:T61"/>
    <mergeCell ref="B60:H61"/>
    <mergeCell ref="I60:L60"/>
    <mergeCell ref="M61:P61"/>
    <mergeCell ref="B59:AC59"/>
    <mergeCell ref="Y56:AC56"/>
    <mergeCell ref="B56:F56"/>
    <mergeCell ref="G56:N56"/>
    <mergeCell ref="O56:S56"/>
    <mergeCell ref="T56:X56"/>
    <mergeCell ref="Y54:AC54"/>
    <mergeCell ref="B55:F55"/>
    <mergeCell ref="G55:N55"/>
    <mergeCell ref="O55:S55"/>
    <mergeCell ref="T55:X55"/>
    <mergeCell ref="Y55:AC55"/>
    <mergeCell ref="B54:F54"/>
    <mergeCell ref="G54:N54"/>
    <mergeCell ref="O54:S54"/>
    <mergeCell ref="T54:X54"/>
    <mergeCell ref="Y52:AC52"/>
    <mergeCell ref="B53:F53"/>
    <mergeCell ref="G53:N53"/>
    <mergeCell ref="O53:S53"/>
    <mergeCell ref="T53:X53"/>
    <mergeCell ref="Y53:AC53"/>
    <mergeCell ref="B52:F52"/>
    <mergeCell ref="G52:N52"/>
    <mergeCell ref="O52:S52"/>
    <mergeCell ref="T52:X52"/>
    <mergeCell ref="Y51:AC51"/>
    <mergeCell ref="B50:F50"/>
    <mergeCell ref="G50:N50"/>
    <mergeCell ref="O50:S50"/>
    <mergeCell ref="T50:X50"/>
    <mergeCell ref="B51:F51"/>
    <mergeCell ref="G51:N51"/>
    <mergeCell ref="O51:S51"/>
    <mergeCell ref="T51:X51"/>
    <mergeCell ref="B30:D30"/>
    <mergeCell ref="E29:U29"/>
    <mergeCell ref="V29:W29"/>
    <mergeCell ref="E30:U30"/>
    <mergeCell ref="V30:W30"/>
    <mergeCell ref="B29:D29"/>
    <mergeCell ref="Z21:AA21"/>
    <mergeCell ref="Z22:AA22"/>
    <mergeCell ref="Z23:AA23"/>
    <mergeCell ref="Z24:AA24"/>
    <mergeCell ref="AB22:AC22"/>
    <mergeCell ref="AB21:AC21"/>
    <mergeCell ref="K21:L21"/>
    <mergeCell ref="K22:L22"/>
    <mergeCell ref="S21:T21"/>
    <mergeCell ref="S22:T22"/>
    <mergeCell ref="Z25:AA25"/>
    <mergeCell ref="M21:N21"/>
    <mergeCell ref="O21:P21"/>
    <mergeCell ref="O22:P22"/>
    <mergeCell ref="M25:N25"/>
    <mergeCell ref="S25:T25"/>
    <mergeCell ref="U61:AC61"/>
    <mergeCell ref="O48:S48"/>
    <mergeCell ref="AB19:AC20"/>
    <mergeCell ref="Z19:AA20"/>
    <mergeCell ref="I19:Y19"/>
    <mergeCell ref="I20:J20"/>
    <mergeCell ref="K20:L20"/>
    <mergeCell ref="M20:N20"/>
    <mergeCell ref="I21:J21"/>
    <mergeCell ref="I22:J22"/>
    <mergeCell ref="Y48:AC48"/>
    <mergeCell ref="T57:X57"/>
    <mergeCell ref="Q60:T60"/>
    <mergeCell ref="M60:P60"/>
    <mergeCell ref="U60:AC60"/>
    <mergeCell ref="G49:N49"/>
    <mergeCell ref="O49:S49"/>
    <mergeCell ref="T49:X49"/>
    <mergeCell ref="Y49:AC49"/>
    <mergeCell ref="Y50:AC50"/>
    <mergeCell ref="G46:N46"/>
    <mergeCell ref="O25:P25"/>
    <mergeCell ref="B19:D25"/>
    <mergeCell ref="E21:F21"/>
    <mergeCell ref="E22:F22"/>
    <mergeCell ref="G23:H23"/>
    <mergeCell ref="G19:H20"/>
    <mergeCell ref="G21:H21"/>
    <mergeCell ref="G22:H22"/>
    <mergeCell ref="B28:D28"/>
    <mergeCell ref="G47:N47"/>
    <mergeCell ref="B46:F46"/>
    <mergeCell ref="O42:S42"/>
    <mergeCell ref="B58:F58"/>
    <mergeCell ref="G58:AC58"/>
    <mergeCell ref="T43:X43"/>
    <mergeCell ref="Y47:AC47"/>
    <mergeCell ref="O45:S45"/>
    <mergeCell ref="T45:X45"/>
    <mergeCell ref="Y46:AC46"/>
    <mergeCell ref="S20:T20"/>
    <mergeCell ref="B47:F47"/>
    <mergeCell ref="B42:F42"/>
    <mergeCell ref="I23:J23"/>
    <mergeCell ref="I24:J24"/>
    <mergeCell ref="S23:T23"/>
    <mergeCell ref="S24:T24"/>
    <mergeCell ref="O23:P23"/>
    <mergeCell ref="O24:P24"/>
    <mergeCell ref="E19:F20"/>
    <mergeCell ref="G45:N45"/>
    <mergeCell ref="T44:X44"/>
    <mergeCell ref="B43:F43"/>
    <mergeCell ref="B39:F39"/>
    <mergeCell ref="G39:N39"/>
    <mergeCell ref="O39:S39"/>
    <mergeCell ref="T39:X39"/>
    <mergeCell ref="B40:F40"/>
    <mergeCell ref="G40:N40"/>
    <mergeCell ref="O40:S40"/>
    <mergeCell ref="Y41:AC41"/>
    <mergeCell ref="Y39:AC39"/>
    <mergeCell ref="Y40:AC40"/>
    <mergeCell ref="Y42:AC42"/>
    <mergeCell ref="X18:AC18"/>
    <mergeCell ref="E18:L18"/>
    <mergeCell ref="S18:W18"/>
    <mergeCell ref="T40:X40"/>
    <mergeCell ref="T38:X38"/>
    <mergeCell ref="E33:U33"/>
    <mergeCell ref="B26:D26"/>
    <mergeCell ref="E26:U26"/>
    <mergeCell ref="AB25:AC25"/>
    <mergeCell ref="K23:L23"/>
    <mergeCell ref="M22:N22"/>
    <mergeCell ref="M23:N23"/>
    <mergeCell ref="K24:L24"/>
    <mergeCell ref="V26:W26"/>
    <mergeCell ref="AB23:AC23"/>
    <mergeCell ref="AB24:AC24"/>
    <mergeCell ref="N7:X7"/>
    <mergeCell ref="B13:D13"/>
    <mergeCell ref="E7:M7"/>
    <mergeCell ref="U10:W10"/>
    <mergeCell ref="R11:W11"/>
    <mergeCell ref="E13:O13"/>
    <mergeCell ref="P13:R13"/>
    <mergeCell ref="S13:AC13"/>
    <mergeCell ref="L10:O10"/>
    <mergeCell ref="X11:AC11"/>
    <mergeCell ref="B5:D5"/>
    <mergeCell ref="E5:M5"/>
    <mergeCell ref="E6:M6"/>
    <mergeCell ref="N6:W6"/>
    <mergeCell ref="B6:D6"/>
    <mergeCell ref="N5:W5"/>
    <mergeCell ref="Y5:AB5"/>
    <mergeCell ref="Y6:AB6"/>
    <mergeCell ref="G42:N42"/>
    <mergeCell ref="G43:N43"/>
    <mergeCell ref="Y43:AC43"/>
    <mergeCell ref="T42:X42"/>
    <mergeCell ref="O41:S41"/>
    <mergeCell ref="T41:X41"/>
    <mergeCell ref="G38:N38"/>
    <mergeCell ref="O38:S38"/>
    <mergeCell ref="U64:AC64"/>
    <mergeCell ref="J62:T62"/>
    <mergeCell ref="B62:I62"/>
    <mergeCell ref="J64:T64"/>
    <mergeCell ref="B63:I63"/>
    <mergeCell ref="J63:T63"/>
    <mergeCell ref="U62:AC62"/>
    <mergeCell ref="O47:S47"/>
    <mergeCell ref="O43:S43"/>
    <mergeCell ref="O44:S44"/>
    <mergeCell ref="Y45:AC45"/>
    <mergeCell ref="Y44:AC44"/>
    <mergeCell ref="O46:S46"/>
    <mergeCell ref="T46:X46"/>
    <mergeCell ref="T47:X47"/>
    <mergeCell ref="G57:N57"/>
    <mergeCell ref="G48:N48"/>
    <mergeCell ref="B41:F41"/>
    <mergeCell ref="G41:N41"/>
    <mergeCell ref="B57:F57"/>
    <mergeCell ref="B45:F45"/>
    <mergeCell ref="B44:F44"/>
    <mergeCell ref="G44:N44"/>
    <mergeCell ref="B48:F48"/>
    <mergeCell ref="B49:F49"/>
    <mergeCell ref="B36:F36"/>
    <mergeCell ref="O37:S37"/>
    <mergeCell ref="B37:F37"/>
    <mergeCell ref="G37:N37"/>
    <mergeCell ref="T37:X37"/>
    <mergeCell ref="B38:F38"/>
    <mergeCell ref="B35:D35"/>
    <mergeCell ref="E35:AC35"/>
    <mergeCell ref="G24:H24"/>
    <mergeCell ref="M24:N24"/>
    <mergeCell ref="B32:D32"/>
    <mergeCell ref="E32:U32"/>
    <mergeCell ref="B31:D31"/>
    <mergeCell ref="E31:U31"/>
    <mergeCell ref="E28:U28"/>
    <mergeCell ref="B27:D27"/>
    <mergeCell ref="E27:U27"/>
    <mergeCell ref="V32:W32"/>
    <mergeCell ref="X32:AC32"/>
    <mergeCell ref="B33:D33"/>
    <mergeCell ref="X34:AC34"/>
    <mergeCell ref="X33:AC33"/>
    <mergeCell ref="V33:W33"/>
    <mergeCell ref="X31:AC31"/>
    <mergeCell ref="V28:W28"/>
    <mergeCell ref="X28:AC28"/>
    <mergeCell ref="B14:D15"/>
    <mergeCell ref="R15:S15"/>
    <mergeCell ref="R14:S14"/>
    <mergeCell ref="P15:Q15"/>
    <mergeCell ref="N15:O15"/>
    <mergeCell ref="N14:O14"/>
    <mergeCell ref="P14:Q14"/>
    <mergeCell ref="B8:D12"/>
    <mergeCell ref="E8:F12"/>
    <mergeCell ref="G12:M12"/>
    <mergeCell ref="G9:K9"/>
    <mergeCell ref="L9:P9"/>
    <mergeCell ref="P10:Q10"/>
    <mergeCell ref="N12:R12"/>
    <mergeCell ref="Z15:AA15"/>
    <mergeCell ref="AB15:AC15"/>
    <mergeCell ref="X14:Y14"/>
    <mergeCell ref="S12:X12"/>
    <mergeCell ref="Y12:AC12"/>
    <mergeCell ref="AB14:AC14"/>
    <mergeCell ref="X15:Y15"/>
    <mergeCell ref="T14:W15"/>
    <mergeCell ref="B16:AC16"/>
    <mergeCell ref="L8:P8"/>
    <mergeCell ref="Q8:W8"/>
    <mergeCell ref="G11:M11"/>
    <mergeCell ref="N11:Q11"/>
    <mergeCell ref="X9:AC9"/>
    <mergeCell ref="G10:K10"/>
    <mergeCell ref="X8:AC8"/>
    <mergeCell ref="X10:AC10"/>
    <mergeCell ref="Z14:AA14"/>
    <mergeCell ref="AA2:AC2"/>
    <mergeCell ref="B2:Z2"/>
    <mergeCell ref="B3:AC3"/>
    <mergeCell ref="B4:D4"/>
    <mergeCell ref="E4:M4"/>
    <mergeCell ref="N4:T4"/>
    <mergeCell ref="U4:W4"/>
    <mergeCell ref="X4:AC4"/>
    <mergeCell ref="B7:D7"/>
    <mergeCell ref="M18:R18"/>
    <mergeCell ref="R10:T10"/>
    <mergeCell ref="Q9:W9"/>
    <mergeCell ref="G8:K8"/>
    <mergeCell ref="E14:K15"/>
    <mergeCell ref="L14:M15"/>
    <mergeCell ref="B18:D18"/>
    <mergeCell ref="B17:AC17"/>
    <mergeCell ref="Y7:AC7"/>
    <mergeCell ref="V31:W31"/>
    <mergeCell ref="X26:AC26"/>
    <mergeCell ref="X29:AC29"/>
    <mergeCell ref="X30:AC30"/>
    <mergeCell ref="V27:W27"/>
    <mergeCell ref="X27:AC27"/>
    <mergeCell ref="A68:AC68"/>
    <mergeCell ref="B74:AC76"/>
    <mergeCell ref="B77:AC77"/>
    <mergeCell ref="A69:AC69"/>
    <mergeCell ref="A70:AC70"/>
    <mergeCell ref="A71:AC71"/>
    <mergeCell ref="A73:AC73"/>
    <mergeCell ref="B72:AC72"/>
    <mergeCell ref="A67:AC67"/>
    <mergeCell ref="A65:AC65"/>
    <mergeCell ref="Y36:AC36"/>
    <mergeCell ref="Y37:AC37"/>
    <mergeCell ref="A66:AC66"/>
    <mergeCell ref="Y38:AC38"/>
    <mergeCell ref="T48:X48"/>
    <mergeCell ref="G36:N36"/>
    <mergeCell ref="O36:S36"/>
    <mergeCell ref="T36:X36"/>
    <mergeCell ref="O20:P20"/>
    <mergeCell ref="B34:D34"/>
    <mergeCell ref="E34:U34"/>
    <mergeCell ref="V34:W34"/>
    <mergeCell ref="E25:F25"/>
    <mergeCell ref="I25:J25"/>
    <mergeCell ref="K25:L25"/>
    <mergeCell ref="G25:H25"/>
    <mergeCell ref="E23:F23"/>
    <mergeCell ref="E24:F24"/>
  </mergeCells>
  <dataValidations count="43">
    <dataValidation type="list" allowBlank="1" showInputMessage="1" showErrorMessage="1" sqref="N11:Q11">
      <formula1>AD$114:AD$153</formula1>
    </dataValidation>
    <dataValidation allowBlank="1" showErrorMessage="1" promptTitle="Tax Amount" errorTitle="Errors" error="Please Check:Please Check It should be Integer" sqref="X26:AC26"/>
    <dataValidation type="whole" allowBlank="1" showInputMessage="1" showErrorMessage="1" promptTitle="Interest amount" prompt="Enter Interest Amount" errorTitle="Errors" error="Please Check:Please Check It should be Integer" sqref="X28:AC28 X30:AC30">
      <formula1>0</formula1>
      <formula2>9999999999999</formula2>
    </dataValidation>
    <dataValidation type="whole" allowBlank="1" showInputMessage="1" showErrorMessage="1" promptTitle="Tax Amount" prompt="Enter Excess Paid Amount" errorTitle="Errors" error="Please Check:Please Check It should be Integer" sqref="X31:AC31">
      <formula1>0</formula1>
      <formula2>99999999999</formula2>
    </dataValidation>
    <dataValidation allowBlank="1" showInputMessage="1" showErrorMessage="1" promptTitle="Challan No - CIN NO" prompt="Enter Challan No - CIN NO" sqref="B37:F56"/>
    <dataValidation allowBlank="1" showInputMessage="1" showErrorMessage="1" promptTitle="Branch Name" prompt="Select Branch Name" sqref="Y37:AC56"/>
    <dataValidation type="textLength" operator="equal" allowBlank="1" showInputMessage="1" showErrorMessage="1" promptTitle="Day of Date" prompt="Enter value for  Date    ( It should be less than or equal to 31)" sqref="I61:L61">
      <formula1>2</formula1>
    </dataValidation>
    <dataValidation allowBlank="1" showInputMessage="1" showErrorMessage="1" promptTitle="Month Of The Date" prompt="Enter value for  Month    ( It should be less than or equal to 12)" sqref="M61:P61"/>
    <dataValidation type="textLength" operator="equal" allowBlank="1" showInputMessage="1" showErrorMessage="1" promptTitle="Year of date" prompt="Enter value for  Year    ( It should be 2 digits)" errorTitle="Error" error="Please Check:It should be 2 digits only" sqref="Q61:T61">
      <formula1>2</formula1>
    </dataValidation>
    <dataValidation allowBlank="1" showInputMessage="1" showErrorMessage="1" promptTitle="Name Of the Authorised Person" prompt="Enter Name of Person. Please Enter only Alphabates and Spaces. Please note that any special characters like ( , . / - * 1 ? ) are not accepted in this field." sqref="J62:T62"/>
    <dataValidation allowBlank="1" showInputMessage="1" showErrorMessage="1" prompt="Enter Designation  of Person. Please Enter only Alphabates and Spaces. Please note that any special characters like ( , . / - * 1 ? ) are not accepted in this field." sqref="J63:T63"/>
    <dataValidation allowBlank="1" showInputMessage="1" showErrorMessage="1" promptTitle="Place" prompt="Enter Place" sqref="U61:AC61"/>
    <dataValidation allowBlank="1" showInputMessage="1" showErrorMessage="1" promptTitle="E mail Id" prompt="Enter Email Id" sqref="J64:T64"/>
    <dataValidation type="whole" allowBlank="1" showInputMessage="1" showErrorMessage="1" promptTitle="Amount (Rs)" prompt="Enter Amount" errorTitle="Error" error="Please Check:It should be positive Numaricals and Less  than 13 Digits" sqref="G37:N56">
      <formula1>0</formula1>
      <formula2>999999999999</formula2>
    </dataValidation>
    <dataValidation type="whole" allowBlank="1" showInputMessage="1" showErrorMessage="1" promptTitle="No Of Employes" prompt="Enter No Of Employes" errorTitle="Error" error="Please Check:No of employes Should be Numeric" sqref="S18:W18 I21:Y25">
      <formula1>0</formula1>
      <formula2>9999999999</formula2>
    </dataValidation>
    <dataValidation type="textLength" operator="equal" allowBlank="1" showInputMessage="1" showErrorMessage="1" promptTitle="M.V.A.T TIN" prompt="It must  Start with 27  and  it should have 11Digits (i.e First 11 Numericals of TIN)" errorTitle="Error" error="Please check:It must  Start with 27  and  it should have 11Digits (i.e First 11 Numericals of TIN)" sqref="N6:W6">
      <formula1>11</formula1>
    </dataValidation>
    <dataValidation allowBlank="1" showInputMessage="1" showErrorMessage="1" promptTitle=" Name Of The employer" prompt="Enter Name Of The employer" sqref="N7:X7"/>
    <dataValidation allowBlank="1" showInputMessage="1" showErrorMessage="1" promptTitle="Block No/Flat No" prompt="Enter Block No/Flat No" sqref="L8:P8"/>
    <dataValidation allowBlank="1" showInputMessage="1" showErrorMessage="1" promptTitle="Premise/building/village" prompt="Enter Premise/building/village" sqref="X8:AC8"/>
    <dataValidation allowBlank="1" showInputMessage="1" showErrorMessage="1" promptTitle="Street/Road" prompt="Enter Street/Road" sqref="L9:P9"/>
    <dataValidation allowBlank="1" showInputMessage="1" showErrorMessage="1" promptTitle="Area/Locality" prompt="Enter Area/Locality" sqref="X9:AC9"/>
    <dataValidation allowBlank="1" showInputMessage="1" showErrorMessage="1" promptTitle="City" prompt="Enter City" sqref="L10:O10"/>
    <dataValidation allowBlank="1" showInputMessage="1" showErrorMessage="1" promptTitle="District" prompt="Enter District" sqref="R10:T10"/>
    <dataValidation type="whole" allowBlank="1" showInputMessage="1" showErrorMessage="1" promptTitle="Pincode" prompt="Enter Pincode" errorTitle="Error" error="Please Check :It should be 6 Digits  and Numeric" sqref="X10:AC10">
      <formula1>100000</formula1>
      <formula2>999999</formula2>
    </dataValidation>
    <dataValidation allowBlank="1" showInputMessage="1" showErrorMessage="1" promptTitle="Email ID" prompt="Enter Email Id" errorTitle="Error" sqref="X11:AC11"/>
    <dataValidation type="textLength" operator="greaterThanOrEqual" allowBlank="1" showInputMessage="1" showErrorMessage="1" promptTitle="Telephone NO" prompt="Enter Telephone NO" errorTitle="Error" error="Please Check :Telephone Number should be atleast 5 Digits" sqref="N12 S12">
      <formula1>5</formula1>
    </dataValidation>
    <dataValidation type="textLength" operator="equal" allowBlank="1" showInputMessage="1" showErrorMessage="1" promptTitle="Day of the Date" prompt="Enter value for  Date    ( It should be less than or equal to 31)" errorTitle="Error" error="Please check:It should be less than 31" sqref="N15:O15">
      <formula1>2</formula1>
    </dataValidation>
    <dataValidation type="textLength" operator="equal" allowBlank="1" showInputMessage="1" showErrorMessage="1" promptTitle="Date Of the Month" prompt="Enter value for  Month    ( It should be less than or equal to 12)" errorTitle="Error" error="Please check:It should be less than 12" sqref="P15:Q15">
      <formula1>2</formula1>
    </dataValidation>
    <dataValidation type="textLength" operator="equal" allowBlank="1" showInputMessage="1" showErrorMessage="1" promptTitle="Year Of The Date" prompt="enter 2 Digits Of The Year" errorTitle="Error" error="Please Check:It should be 2 digits only" sqref="R15:S15 AB15:AC15">
      <formula1>2</formula1>
    </dataValidation>
    <dataValidation type="textLength" operator="equal" allowBlank="1" showInputMessage="1" showErrorMessage="1" promptTitle="Day Of The Month" prompt="Enter value for  Date    ( It should be less than or equal to 31)" sqref="X15:Y15">
      <formula1>2</formula1>
    </dataValidation>
    <dataValidation type="textLength" operator="equal" allowBlank="1" showInputMessage="1" showErrorMessage="1" promptTitle="Month Of The Date" prompt="Enter value for  Month    ( It should be less than or equal to 12)" sqref="Z15:AA15">
      <formula1>2</formula1>
    </dataValidation>
    <dataValidation type="textLength" operator="lessThanOrEqual" allowBlank="1" showErrorMessage="1" promptTitle="Profession Tax RC No" prompt="Enter Profession Tax RC NO" errorTitle="Error" error="Please Check it Length should be less than or Equal to 25 Characters" sqref="X5">
      <formula1>25</formula1>
    </dataValidation>
    <dataValidation type="textLength" operator="equal" allowBlank="1" showInputMessage="1" showErrorMessage="1" promptTitle="Profession Tax RC No" prompt="It must  Start with 27  and  it should have 11Digits (i.e First 11 Numericals of PTRC No)" errorTitle="Error" error="Please check:It must  Start with 27  and  it should have 11Digits (i.e First 11 Numericals of TIN)" sqref="N5:W5">
      <formula1>11</formula1>
    </dataValidation>
    <dataValidation allowBlank="1" showInputMessage="1" showErrorMessage="1" promptTitle="Income Tax PAN" prompt="Enter your PAN allotted by Income Tax Dept" sqref="N4:T4"/>
    <dataValidation allowBlank="1" showInputMessage="1" showErrorMessage="1" promptTitle="Income Tax TAN" prompt="Enter your Tax Deduction and Collection Account Number " sqref="X4:AC4"/>
    <dataValidation type="whole" allowBlank="1" showErrorMessage="1" promptTitle="No Of Employes" prompt="Enter No Of Employes" errorTitle="Error" error="Please Check:No of employes Should be Numeric" sqref="Z21:AC25">
      <formula1>0</formula1>
      <formula2>9999999999</formula2>
    </dataValidation>
    <dataValidation type="textLength" operator="equal" allowBlank="1" showInputMessage="1" showErrorMessage="1" promptTitle="Payment date" prompt="It should be in Following Format DD/MM/YY e.g. 22/03/07 " errorTitle="Errors" error="Please Check:It should be in Following Format DD/MM/YY e.g. 22/03/07" sqref="O37:S56">
      <formula1>8</formula1>
    </dataValidation>
    <dataValidation type="list" allowBlank="1" showInputMessage="1" showErrorMessage="1" promptTitle="Select" prompt="Select option Yes or No" sqref="AC5:AC6">
      <formula1>$AD$7:$AD$8</formula1>
    </dataValidation>
    <dataValidation type="list" allowBlank="1" showInputMessage="1" showErrorMessage="1" sqref="P13:R13">
      <formula1>$AD$156:$AD$157</formula1>
    </dataValidation>
    <dataValidation type="list" operator="greaterThanOrEqual" allowBlank="1" showInputMessage="1" showErrorMessage="1" promptTitle="Type of Return" prompt="Select type of Return" errorTitle="Error" error="Please Check :Telephone Number should be atleast 5 Digits" sqref="Y12:AC12">
      <formula1>$AD$67:$AD$70</formula1>
    </dataValidation>
    <dataValidation allowBlank="1" showInputMessage="1" showErrorMessage="1" promptTitle="Differential Amount" prompt="Differential Amount" errorTitle="Errors" error="Please Check:Please Check It should be Integer" sqref="X27:AC27"/>
    <dataValidation type="whole" allowBlank="1" showInputMessage="1" showErrorMessage="1" promptTitle="Penalty amount" prompt="EnterPenalty Amount" errorTitle="Errors" error="Please Check:Please Check It should be Integer" sqref="X29:AC29">
      <formula1>0</formula1>
      <formula2>9999999999999</formula2>
    </dataValidation>
    <dataValidation type="list" allowBlank="1" showInputMessage="1" showErrorMessage="1" promptTitle="Bank Name" prompt="Select Bank Name" sqref="T37:X56">
      <formula1>$AD$77:$AD$105</formula1>
    </dataValidation>
  </dataValidations>
  <printOptions gridLines="1" headings="1"/>
  <pageMargins left="0.18" right="0.16" top="0.46" bottom="0.56" header="0.2" footer="0.38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Ramarao</cp:lastModifiedBy>
  <cp:lastPrinted>2010-03-24T08:34:36Z</cp:lastPrinted>
  <dcterms:created xsi:type="dcterms:W3CDTF">1996-10-14T23:33:28Z</dcterms:created>
  <dcterms:modified xsi:type="dcterms:W3CDTF">2013-06-04T08:28:39Z</dcterms:modified>
  <cp:category/>
  <cp:version/>
  <cp:contentType/>
  <cp:contentStatus/>
</cp:coreProperties>
</file>